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codeName="ThisWorkbook"/>
  <mc:AlternateContent xmlns:mc="http://schemas.openxmlformats.org/markup-compatibility/2006">
    <mc:Choice Requires="x15">
      <x15ac:absPath xmlns:x15ac="http://schemas.microsoft.com/office/spreadsheetml/2010/11/ac" url="P:\PAVIR.org\Forms\"/>
    </mc:Choice>
  </mc:AlternateContent>
  <xr:revisionPtr revIDLastSave="0" documentId="8_{75FFD480-8E68-41E2-9F46-344F4E0A0967}" xr6:coauthVersionLast="47" xr6:coauthVersionMax="47" xr10:uidLastSave="{00000000-0000-0000-0000-000000000000}"/>
  <workbookProtection lockWindows="1"/>
  <bookViews>
    <workbookView xWindow="22932" yWindow="2148" windowWidth="23256" windowHeight="12456" xr2:uid="{00000000-000D-0000-FFFF-FFFF00000000}"/>
  </bookViews>
  <sheets>
    <sheet name="Template" sheetId="26" r:id="rId1"/>
    <sheet name="Explanations &amp; Instructions" sheetId="7" r:id="rId2"/>
    <sheet name="Sample" sheetId="25" r:id="rId3"/>
  </sheets>
  <definedNames>
    <definedName name="Date_Place_Departure" localSheetId="2">Sample!$A$11</definedName>
    <definedName name="Date_Place_Departure" localSheetId="0">Template!$A$11</definedName>
    <definedName name="Date_Place_Departure">#REF!</definedName>
    <definedName name="_xlnm.Print_Area" localSheetId="1">'Explanations &amp; Instructions'!$A$1:$K$137</definedName>
    <definedName name="_xlnm.Print_Area" localSheetId="2">Sample!$A$1:$W$48</definedName>
    <definedName name="_xlnm.Print_Area" localSheetId="0">Template!$A$1:$W$48</definedName>
    <definedName name="Z_37727F3B_2257_464F_9909_945A236C28F4_.wvu.PrintArea" localSheetId="2" hidden="1">Sample!$A$2:$W$45</definedName>
    <definedName name="Z_37727F3B_2257_464F_9909_945A236C28F4_.wvu.PrintArea" localSheetId="0" hidden="1">Template!$A$2:$W$45</definedName>
  </definedNames>
  <calcPr calcId="191029" fullPrecision="0"/>
  <customWorkbookViews>
    <customWorkbookView name="Mary L. Thornton - Personal View" guid="{37727F3B-2257-464F-9909-945A236C28F4}" mergeInterval="0" personalView="1" maximized="1" showSheetTabs="0" windowWidth="1276" windowHeight="800" activeSheetId="1" showComments="commIndAndComment"/>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C56" i="26" l="1"/>
  <c r="AD56" i="26" s="1"/>
  <c r="AB56" i="26"/>
  <c r="AC55" i="26"/>
  <c r="AD55" i="26" s="1"/>
  <c r="AB55" i="26"/>
  <c r="AC54" i="26"/>
  <c r="AD54" i="26" s="1"/>
  <c r="AB54" i="26"/>
  <c r="AB53" i="26"/>
  <c r="AC52" i="26"/>
  <c r="AD52" i="26" s="1"/>
  <c r="AB52" i="26"/>
  <c r="AC51" i="26"/>
  <c r="AD51" i="26" s="1"/>
  <c r="AB51" i="26"/>
  <c r="AC50" i="26"/>
  <c r="AD50" i="26" s="1"/>
  <c r="AB50" i="26"/>
  <c r="AC49" i="26"/>
  <c r="AD49" i="26" s="1"/>
  <c r="AB49" i="26"/>
  <c r="AC48" i="26"/>
  <c r="AD48" i="26" s="1"/>
  <c r="AB48" i="26"/>
  <c r="T29" i="26"/>
  <c r="J28" i="26"/>
  <c r="T28" i="26" s="1"/>
  <c r="T23" i="26"/>
  <c r="AC53" i="26" s="1"/>
  <c r="AD53" i="26" s="1"/>
  <c r="J28" i="25"/>
  <c r="T28" i="25" s="1"/>
  <c r="AC56" i="25"/>
  <c r="AD56" i="25" s="1"/>
  <c r="AB56" i="25"/>
  <c r="AC55" i="25"/>
  <c r="AD55" i="25" s="1"/>
  <c r="AB55" i="25"/>
  <c r="AC54" i="25"/>
  <c r="AD54" i="25" s="1"/>
  <c r="AB54" i="25"/>
  <c r="AB53" i="25"/>
  <c r="AC52" i="25"/>
  <c r="AD52" i="25" s="1"/>
  <c r="AB52" i="25"/>
  <c r="AC51" i="25"/>
  <c r="AD51" i="25" s="1"/>
  <c r="AB51" i="25"/>
  <c r="AC50" i="25"/>
  <c r="AD50" i="25" s="1"/>
  <c r="AB50" i="25"/>
  <c r="AC49" i="25"/>
  <c r="AD49" i="25" s="1"/>
  <c r="AB49" i="25"/>
  <c r="AC48" i="25"/>
  <c r="AD48" i="25" s="1"/>
  <c r="AB48" i="25"/>
  <c r="T29" i="25"/>
  <c r="T23" i="25"/>
  <c r="AC53" i="25" s="1"/>
  <c r="AD53" i="25" s="1"/>
  <c r="AE54" i="26" l="1"/>
  <c r="AE52" i="26"/>
  <c r="AE50" i="26"/>
  <c r="AE55" i="26"/>
  <c r="AE53" i="26"/>
  <c r="AE51" i="26"/>
  <c r="AE49" i="26"/>
  <c r="AE48" i="26"/>
  <c r="AE56" i="26"/>
  <c r="AE55" i="25"/>
  <c r="AE53" i="25"/>
  <c r="AE51" i="25"/>
  <c r="AE50" i="25"/>
  <c r="AE49" i="25"/>
  <c r="AE54" i="25"/>
  <c r="AE56" i="25"/>
  <c r="AE48" i="25"/>
  <c r="AE52" i="25"/>
  <c r="AE57" i="26" l="1"/>
  <c r="C32" i="26" s="1"/>
  <c r="AE57" i="25"/>
  <c r="C32" i="2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Mary L. Thornton</author>
  </authors>
  <commentList>
    <comment ref="N23" authorId="0" shapeId="0" xr:uid="{E0CF1DB2-C54F-4049-9BCD-182813ABE5A4}">
      <text>
        <r>
          <rPr>
            <sz val="9"/>
            <color indexed="81"/>
            <rFont val="Tahoma"/>
            <family val="2"/>
          </rPr>
          <t>As of 1/1/26.  The rate for 2025 was $.70.</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Mary L. Thornton</author>
  </authors>
  <commentList>
    <comment ref="N23" authorId="0" shapeId="0" xr:uid="{8216E609-1783-44E6-B333-BE8F629517EC}">
      <text>
        <r>
          <rPr>
            <sz val="9"/>
            <color indexed="81"/>
            <rFont val="Tahoma"/>
            <family val="2"/>
          </rPr>
          <t>As of 1/1/23.  The rate for 2022 was $.625.</t>
        </r>
      </text>
    </comment>
  </commentList>
</comments>
</file>

<file path=xl/sharedStrings.xml><?xml version="1.0" encoding="utf-8"?>
<sst xmlns="http://schemas.openxmlformats.org/spreadsheetml/2006/main" count="287" uniqueCount="173">
  <si>
    <t>Registration Fees</t>
  </si>
  <si>
    <t>Total</t>
  </si>
  <si>
    <t>when check is ready for pickup.</t>
  </si>
  <si>
    <t>Today's Date:</t>
  </si>
  <si>
    <t>Meeting/Conference/Business:</t>
  </si>
  <si>
    <t>Airfare:</t>
  </si>
  <si>
    <t>Rental Car and Associated Gas Purchases:</t>
  </si>
  <si>
    <t>Parking:</t>
  </si>
  <si>
    <t>Lodging:</t>
  </si>
  <si>
    <t>Personal Vehicle:</t>
  </si>
  <si>
    <t>Meals &amp; Incidentals</t>
  </si>
  <si>
    <t>/day</t>
  </si>
  <si>
    <t>Other (describe):</t>
  </si>
  <si>
    <t>I certify that the information provided is accurate and that I have not claimed duplicate reimbursement from any other entity.</t>
  </si>
  <si>
    <t>Signature of Traveler, if not P.I.</t>
  </si>
  <si>
    <t>Payee, if different:</t>
  </si>
  <si>
    <t>Traveler:</t>
  </si>
  <si>
    <t>Return to reimbursement form</t>
  </si>
  <si>
    <t>Enter the name of the person who took the trip.</t>
  </si>
  <si>
    <t>Travel Reimbursement Request - General information</t>
  </si>
  <si>
    <t xml:space="preserve"> -Note that all fillable fields use "shrink to fit" so don't worry that your text is too long.</t>
  </si>
  <si>
    <t>Travel Policy</t>
  </si>
  <si>
    <t>This may not be the traveler.  Sometimes a supervisor or co-worker pays for other peoples' expenses,</t>
  </si>
  <si>
    <t xml:space="preserve">Enter the name of the meeting or conference, or a short explanation of the business trip.  Provide </t>
  </si>
  <si>
    <t xml:space="preserve">The traveler must submit adequate information or documentation to justify a primary research or </t>
  </si>
  <si>
    <t>education purpose for the travel.</t>
  </si>
  <si>
    <t>Include all fees for registration except optional payments made for purely social events or spouses.</t>
  </si>
  <si>
    <t>Travel Expenses</t>
  </si>
  <si>
    <t>The online form should calculate the total and enter it on the left.</t>
  </si>
  <si>
    <t>Include all taxes and fees, including those charged by travel agent or online booking service.</t>
  </si>
  <si>
    <t>Attach itinerary/receipts showing dates &amp; times as well as proof of payment.</t>
  </si>
  <si>
    <t>Limited to travel to and from the departure city airport; from airport to hotel; and from hotel to airport.</t>
  </si>
  <si>
    <t xml:space="preserve">Once the traveler has arrived at the hotel, taxis will not ordinarily be reimbursed.  Excessive taxi </t>
  </si>
  <si>
    <t>costs will not be reimbursed if the traveler elected to forego reasonable less expensive transportation.</t>
  </si>
  <si>
    <t>Allowed when this is the most cost/time efficient.</t>
  </si>
  <si>
    <t>Reasonable standard hotel room costs as determined by the meeting site and prevailing hotel rates. </t>
  </si>
  <si>
    <t>Actual Expenses</t>
  </si>
  <si>
    <t>those expenses if the per diem is taken.</t>
  </si>
  <si>
    <t>Meals &amp; Incidental Expenses</t>
  </si>
  <si>
    <t xml:space="preserve">Personal long distance telephone calls are usually limited to one per day and should be reasonable. </t>
  </si>
  <si>
    <t xml:space="preserve">Business related long-distance telephone calls should be kept to a minimum.  </t>
  </si>
  <si>
    <t>If the traveler elects reimbursement for actual meal &amp; incidental expenses instead of the per diem then</t>
  </si>
  <si>
    <t>Domestic Per Diem Rates</t>
  </si>
  <si>
    <t>Enter the number of days and the rate for the city or county and the form will calculate the amount.</t>
  </si>
  <si>
    <t>Enter descriptions and amounts of other reasonable travel related expenses and attach receipts.</t>
  </si>
  <si>
    <t>Form will calculate the total.</t>
  </si>
  <si>
    <t>If the traveler is not the person signing the form, s/he must print the completed form and sign here.</t>
  </si>
  <si>
    <t>If the check is not to be mailed, enter the name of the person who should be called to pick it up.</t>
  </si>
  <si>
    <t>If the check should be mailed, enter the address of the payee listed above.</t>
  </si>
  <si>
    <t>Please call:</t>
  </si>
  <si>
    <t>receipts are required for meal purchases, and tips should be itemized on a separate sheet.</t>
  </si>
  <si>
    <t>The form should be printed then signed by the PI or other authorized signer.</t>
  </si>
  <si>
    <t>Days  @ 75% of per diem</t>
  </si>
  <si>
    <t>Taxi/Shuttle:</t>
  </si>
  <si>
    <t xml:space="preserve">Computer connection fees should be used judiciously.  </t>
  </si>
  <si>
    <t>Foreign Per Diem Rates</t>
  </si>
  <si>
    <t>First &amp; last days are paid at 75%.</t>
  </si>
  <si>
    <t>Please mail to</t>
  </si>
  <si>
    <t>Registration Fees:</t>
  </si>
  <si>
    <t>Whole Days @</t>
  </si>
  <si>
    <t>Total:</t>
  </si>
  <si>
    <t>It is the traveler's responsibility to deduct per diem reimbursement …</t>
  </si>
  <si>
    <t>For each meal provided in association with your travel  (e.g., lunch provided at a conference), deduct the</t>
  </si>
  <si>
    <t xml:space="preserve"> Miles  @</t>
  </si>
  <si>
    <t>Meals &amp; Incidentals Breakdown</t>
  </si>
  <si>
    <t>multiplying the number of miles by the current mileage reimbursement rate.  This rate changes</t>
  </si>
  <si>
    <t>annually on January 1st.  For travel to and from the airport, attach an internet map (e.g., Yahoo,</t>
  </si>
  <si>
    <t>Traveler's contact information (for questions about this claim)</t>
  </si>
  <si>
    <t>Email:</t>
  </si>
  <si>
    <t>Phone:</t>
  </si>
  <si>
    <t xml:space="preserve"> -This form is meant to be filled out online. </t>
  </si>
  <si>
    <t>Per IRS regulations, per diem and actual meal/incidental expenses may not be mixed within a single trip.</t>
  </si>
  <si>
    <t>not to exceed a period of six days.</t>
  </si>
  <si>
    <t>amount by consulting the Meals and Incidental Expense Breakdown on the GSA website.</t>
  </si>
  <si>
    <t>meal's per diem amount from the total per diem that you claim.  You can determine the meal's per diem</t>
  </si>
  <si>
    <t xml:space="preserve">Enter the number of miles to be reimbursed and the form will calculate the dollar amount by </t>
  </si>
  <si>
    <r>
      <t xml:space="preserve">Airport parking will be reimbursed up to the maximum rate in effect at SFO or SJC for the </t>
    </r>
    <r>
      <rPr>
        <i/>
        <sz val="12"/>
        <rFont val="Times New Roman"/>
        <family val="1"/>
      </rPr>
      <t>long term lot,</t>
    </r>
  </si>
  <si>
    <t>Enter the venue name (e.g., of hotel/conference center) City and State (&amp; Country, if outside U.S.)</t>
  </si>
  <si>
    <t xml:space="preserve">or address if this is for local travel. </t>
  </si>
  <si>
    <t>PAVIR Investigator's Signature</t>
  </si>
  <si>
    <t>PAVIR  Account (10 Characters)</t>
  </si>
  <si>
    <t>Enter the number of the PAVIR account paying for the travel.</t>
  </si>
  <si>
    <t>Note that PAVIR always needs both the itemized detail and proof of payment.</t>
  </si>
  <si>
    <t>PAVIR pays per diem at the current GSA (or US State Department for foreign travel) rate for the area.</t>
  </si>
  <si>
    <t>Enter phone and email information for PAVIR staff to use to contact the traveler.</t>
  </si>
  <si>
    <t>Mapquest, GoogleMaps) showing the distance from your home.  Don't forget that if someone</t>
  </si>
  <si>
    <t>Date/Place Departure:</t>
  </si>
  <si>
    <t>Date/Place Return:</t>
  </si>
  <si>
    <t>Date/Place Departure</t>
  </si>
  <si>
    <t>Airfare Justification:</t>
  </si>
  <si>
    <t>Enter justification below</t>
  </si>
  <si>
    <t>To/From:</t>
  </si>
  <si>
    <t>Rental Car Justification:</t>
  </si>
  <si>
    <t>Enter Justification below</t>
  </si>
  <si>
    <t xml:space="preserve">Include a justification for ticket purchase of less than 7 days before departure.  </t>
  </si>
  <si>
    <t xml:space="preserve">Please also includejustification for but not limited to: </t>
  </si>
  <si>
    <t xml:space="preserve">any upgrades including economy plus, medical reason, refundable, priority status or insurance. </t>
  </si>
  <si>
    <t xml:space="preserve">If the travel is related to an NIH grant, please include justification </t>
  </si>
  <si>
    <t xml:space="preserve">that more economical means of transportation were not available (taxis, buses, and similar means).  </t>
  </si>
  <si>
    <t>Usually traveler's home or workplace.  (Used to calculate personal vehicle expense.)</t>
  </si>
  <si>
    <t xml:space="preserve"> Adjust to first day of business travel if personal time was taken at the beginning of the trip.</t>
  </si>
  <si>
    <t xml:space="preserve">Usually traveler's home or workplace.  (Used to calculate personal vehicle expense.)  </t>
  </si>
  <si>
    <t>Adjust to last day of business travel if personal time was taken at the end of the trip.</t>
  </si>
  <si>
    <t>/</t>
  </si>
  <si>
    <t>Attach receipts…</t>
  </si>
  <si>
    <t>$ USD</t>
  </si>
  <si>
    <t>Justification/Relevance:</t>
  </si>
  <si>
    <t>Please call or email:</t>
  </si>
  <si>
    <t>or email:</t>
  </si>
  <si>
    <t>TRAVEL REIMBURSEMENT REQUEST</t>
  </si>
  <si>
    <t>Non-exempt Employees</t>
  </si>
  <si>
    <t xml:space="preserve">Non-exempt employees are eligible for paid travel time and entitled to receive additional pay outside of regular scheduled hours </t>
  </si>
  <si>
    <t>Claims submitted more than 1 year from the date of occurrence will be denied.</t>
  </si>
  <si>
    <t xml:space="preserve">We recommend that this form should be submitted to Accounts Payble within 30 days of travel. </t>
  </si>
  <si>
    <t>This sheet has the explanations and instructions which are linked from the Form page.</t>
  </si>
  <si>
    <t xml:space="preserve"> -It is highly recommended that you read PAVIR'S </t>
  </si>
  <si>
    <t xml:space="preserve">Claims submitted more than 60 days after travel may be subject to denial. </t>
  </si>
  <si>
    <t xml:space="preserve">or payment is to be made to a travel agent or hotel directly.  </t>
  </si>
  <si>
    <t>documentation in the form of a program or printout of web page; or email/letter about the business trip.</t>
  </si>
  <si>
    <t xml:space="preserve">which includes travel time and off-site work or conference time.  This might result in the employee becoming eligible for overtime.  </t>
  </si>
  <si>
    <t xml:space="preserve">Non-exempt employees are eligible for paid travel time and entitled to receive additional pay outside of regular scheduled hours, which includes travel time and conference days. </t>
  </si>
  <si>
    <t>PAVIR Investigator's Signature (if Traveler, includes certification above)</t>
  </si>
  <si>
    <t>Attach original receipts for all expenses except per diem claim or taxi/shuttle costs less than $25 per trip.</t>
  </si>
  <si>
    <t>All boxes below that have expenses claimed must be checked in order to have a total amount automatically populated.</t>
  </si>
  <si>
    <t>Zita Zebra</t>
  </si>
  <si>
    <t>A</t>
  </si>
  <si>
    <t>D</t>
  </si>
  <si>
    <t>M</t>
  </si>
  <si>
    <t>It is the traveler's responsibility to deduct per diem reimbursement for any meals provided in association with this travel</t>
  </si>
  <si>
    <t>I confirm that the expenses incurred are in support of approved VA research or education, or PAVIR business needs.</t>
  </si>
  <si>
    <t xml:space="preserve">If submitted more than 60 days after the expenses are incurred, this claim is subject to denial or reporting to the IRS as income. </t>
  </si>
  <si>
    <t xml:space="preserve">ACH Payment: </t>
  </si>
  <si>
    <t>Contact me for bank information.</t>
  </si>
  <si>
    <t>ACH Payment</t>
  </si>
  <si>
    <t xml:space="preserve">Please send the completed form to </t>
  </si>
  <si>
    <t>Invoices@pavir.org</t>
  </si>
  <si>
    <t>S</t>
  </si>
  <si>
    <t>V</t>
  </si>
  <si>
    <t>I</t>
  </si>
  <si>
    <t>T</t>
  </si>
  <si>
    <t>Actual Expenses (attach receipts)</t>
  </si>
  <si>
    <t xml:space="preserve">Claims submitted after one year of travel will be denied. </t>
  </si>
  <si>
    <t>Location of Meeting:</t>
  </si>
  <si>
    <t>/ mile</t>
  </si>
  <si>
    <t>Taxes and tips are considered "incidentals," so separate claims should not be made for</t>
  </si>
  <si>
    <t>Link to Foreign Per Diem</t>
  </si>
  <si>
    <t>Link to Domestic Per Diem</t>
  </si>
  <si>
    <t>These deductions should be entered as negative values under "Other."</t>
  </si>
  <si>
    <t>Link to Meals &amp; Incidentals</t>
  </si>
  <si>
    <t>In all cases expenses must be reasonable.  Alcohol should be excluded.</t>
  </si>
  <si>
    <t xml:space="preserve">    First &amp; last day</t>
  </si>
  <si>
    <t>Accounting staff will contact payee if bank information is not on file.</t>
  </si>
  <si>
    <r>
      <t xml:space="preserve">Please </t>
    </r>
    <r>
      <rPr>
        <u/>
        <sz val="12"/>
        <color rgb="FF0000FF"/>
        <rFont val="Times New Roman"/>
        <family val="1"/>
      </rPr>
      <t>mail to:</t>
    </r>
  </si>
  <si>
    <t>Note that a PI may sign their own reimbursement, but other authorized signers may not sign their own.</t>
  </si>
  <si>
    <t xml:space="preserve">Non-exempt travel questionnaire form </t>
  </si>
  <si>
    <t>is required and prior approval for non-exempt travel is recommended.</t>
  </si>
  <si>
    <t>Location of Conference/Meeting:</t>
  </si>
  <si>
    <t>Annual Conference on Research</t>
  </si>
  <si>
    <t>Hilton Hotel, St. Paul, MN</t>
  </si>
  <si>
    <t>Sessions relevant to all aspects of research management and operations</t>
  </si>
  <si>
    <t>I don't have anything to explain, so I don't need to fill this in.</t>
  </si>
  <si>
    <t>Home/Airport</t>
  </si>
  <si>
    <t>Airport/Hotel</t>
  </si>
  <si>
    <t>I had a bunch of exhibit equipment, so I needed to rent a car</t>
  </si>
  <si>
    <t>I'll explain something here</t>
  </si>
  <si>
    <t>And I'll explain something else here</t>
  </si>
  <si>
    <t>Minus one breakfast provided</t>
  </si>
  <si>
    <t>Minus one lunch provided</t>
  </si>
  <si>
    <t>myemailisreallyreallylong@longname.edu</t>
  </si>
  <si>
    <t>Zita</t>
  </si>
  <si>
    <t>Zita@Zebra.com</t>
  </si>
  <si>
    <t xml:space="preserve">123 ABC Ave, Anytown, USA  </t>
  </si>
  <si>
    <t>drops you off and picks you up at the airport it's 4 times the mileage (2 round trips).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</si>
</sst>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7" formatCode="&quot;$&quot;#,##0.00_);\(&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m/d/yy;@"/>
    <numFmt numFmtId="165" formatCode="_(&quot;$&quot;* #,##0.000_);_(&quot;$&quot;* \(#,##0.000\);_(&quot;$&quot;* &quot;-&quot;???_);_(@_)"/>
    <numFmt numFmtId="166" formatCode="&quot;$&quot;#,##0.00"/>
  </numFmts>
  <fonts count="25" x14ac:knownFonts="1">
    <font>
      <sz val="12"/>
      <name val="Garamond"/>
    </font>
    <font>
      <sz val="11"/>
      <name val="Times New Roman"/>
      <family val="1"/>
    </font>
    <font>
      <sz val="12"/>
      <name val="Times New Roman"/>
      <family val="1"/>
    </font>
    <font>
      <b/>
      <sz val="12"/>
      <name val="Times New Roman"/>
      <family val="1"/>
    </font>
    <font>
      <b/>
      <sz val="11"/>
      <name val="Times New Roman"/>
      <family val="1"/>
    </font>
    <font>
      <u/>
      <sz val="12"/>
      <color indexed="12"/>
      <name val="Garamond"/>
      <family val="1"/>
    </font>
    <font>
      <u/>
      <sz val="11"/>
      <color indexed="12"/>
      <name val="Times New Roman"/>
      <family val="1"/>
    </font>
    <font>
      <i/>
      <sz val="12"/>
      <name val="Times New Roman"/>
      <family val="1"/>
    </font>
    <font>
      <u/>
      <sz val="12"/>
      <color indexed="12"/>
      <name val="Times New Roman"/>
      <family val="1"/>
    </font>
    <font>
      <b/>
      <sz val="11"/>
      <name val="Arial"/>
      <family val="2"/>
    </font>
    <font>
      <b/>
      <sz val="13"/>
      <name val="Times New Roman"/>
      <family val="1"/>
    </font>
    <font>
      <sz val="9"/>
      <color indexed="81"/>
      <name val="Tahoma"/>
      <family val="2"/>
    </font>
    <font>
      <b/>
      <sz val="10"/>
      <name val="Times New Roman"/>
      <family val="1"/>
    </font>
    <font>
      <sz val="8"/>
      <color rgb="FF000000"/>
      <name val="Segoe UI"/>
      <family val="2"/>
    </font>
    <font>
      <sz val="12"/>
      <color rgb="FFFF0000"/>
      <name val="Times New Roman"/>
      <family val="1"/>
    </font>
    <font>
      <sz val="12"/>
      <name val="Garamond"/>
      <family val="1"/>
    </font>
    <font>
      <u/>
      <sz val="12"/>
      <name val="Times New Roman"/>
      <family val="1"/>
    </font>
    <font>
      <b/>
      <i/>
      <sz val="12"/>
      <name val="Times New Roman"/>
      <family val="1"/>
    </font>
    <font>
      <u/>
      <sz val="12"/>
      <color rgb="FF0000FF"/>
      <name val="Times New Roman"/>
      <family val="1"/>
    </font>
    <font>
      <b/>
      <sz val="11.5"/>
      <name val="Times New Roman"/>
      <family val="1"/>
    </font>
    <font>
      <sz val="12"/>
      <name val="Calibri"/>
      <family val="2"/>
    </font>
    <font>
      <sz val="12"/>
      <name val="Calibri"/>
      <family val="2"/>
      <scheme val="minor"/>
    </font>
    <font>
      <b/>
      <sz val="12"/>
      <name val="Calibri"/>
      <family val="2"/>
      <scheme val="minor"/>
    </font>
    <font>
      <u/>
      <sz val="10"/>
      <color indexed="12"/>
      <name val="Times New Roman"/>
      <family val="1"/>
    </font>
    <font>
      <u/>
      <sz val="20"/>
      <color indexed="12"/>
      <name val="Times New Roman"/>
      <family val="1"/>
    </font>
  </fonts>
  <fills count="4">
    <fill>
      <patternFill patternType="none"/>
    </fill>
    <fill>
      <patternFill patternType="gray125"/>
    </fill>
    <fill>
      <patternFill patternType="solid">
        <fgColor theme="0" tint="-4.9989318521683403E-2"/>
        <bgColor indexed="64"/>
      </patternFill>
    </fill>
    <fill>
      <patternFill patternType="solid">
        <fgColor theme="9" tint="0.79998168889431442"/>
        <bgColor indexed="64"/>
      </patternFill>
    </fill>
  </fills>
  <borders count="16">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bottom style="double">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dashed">
        <color auto="1"/>
      </left>
      <right style="dashed">
        <color auto="1"/>
      </right>
      <top style="dashed">
        <color auto="1"/>
      </top>
      <bottom style="dashed">
        <color auto="1"/>
      </bottom>
      <diagonal/>
    </border>
    <border>
      <left/>
      <right style="thin">
        <color theme="0" tint="-0.14996795556505021"/>
      </right>
      <top/>
      <bottom/>
      <diagonal/>
    </border>
    <border>
      <left style="dashed">
        <color auto="1"/>
      </left>
      <right/>
      <top style="dashed">
        <color auto="1"/>
      </top>
      <bottom style="dashed">
        <color auto="1"/>
      </bottom>
      <diagonal/>
    </border>
    <border>
      <left/>
      <right style="dashed">
        <color auto="1"/>
      </right>
      <top style="dashed">
        <color auto="1"/>
      </top>
      <bottom style="dashed">
        <color auto="1"/>
      </bottom>
      <diagonal/>
    </border>
    <border>
      <left/>
      <right/>
      <top style="dashed">
        <color auto="1"/>
      </top>
      <bottom/>
      <diagonal/>
    </border>
  </borders>
  <cellStyleXfs count="3">
    <xf numFmtId="0" fontId="0" fillId="0" borderId="0"/>
    <xf numFmtId="0" fontId="5" fillId="0" borderId="0" applyNumberFormat="0" applyFill="0" applyBorder="0" applyAlignment="0" applyProtection="0">
      <alignment vertical="top"/>
      <protection locked="0"/>
    </xf>
    <xf numFmtId="44" fontId="15" fillId="0" borderId="0" applyFont="0" applyFill="0" applyBorder="0" applyAlignment="0" applyProtection="0"/>
  </cellStyleXfs>
  <cellXfs count="250">
    <xf numFmtId="0" fontId="0" fillId="0" borderId="0" xfId="0"/>
    <xf numFmtId="0" fontId="2" fillId="0" borderId="0" xfId="0" applyFont="1"/>
    <xf numFmtId="0" fontId="8" fillId="0" borderId="0" xfId="1" applyFont="1" applyAlignment="1" applyProtection="1">
      <alignment horizontal="left"/>
    </xf>
    <xf numFmtId="0" fontId="8" fillId="0" borderId="0" xfId="1" applyFont="1" applyAlignment="1" applyProtection="1">
      <alignment horizontal="center"/>
    </xf>
    <xf numFmtId="0" fontId="2" fillId="0" borderId="0" xfId="0" applyFont="1" applyAlignment="1">
      <alignment horizontal="left"/>
    </xf>
    <xf numFmtId="0" fontId="14" fillId="0" borderId="0" xfId="0" applyFont="1"/>
    <xf numFmtId="0" fontId="6" fillId="0" borderId="0" xfId="1" applyFont="1" applyAlignment="1" applyProtection="1">
      <alignment horizontal="right" shrinkToFit="1"/>
    </xf>
    <xf numFmtId="0" fontId="6" fillId="0" borderId="0" xfId="1" applyFont="1" applyAlignment="1" applyProtection="1"/>
    <xf numFmtId="0" fontId="8" fillId="0" borderId="0" xfId="1" applyFont="1" applyAlignment="1" applyProtection="1">
      <alignment shrinkToFit="1"/>
    </xf>
    <xf numFmtId="0" fontId="6" fillId="0" borderId="0" xfId="1" applyFont="1" applyBorder="1" applyAlignment="1" applyProtection="1">
      <alignment horizontal="center" shrinkToFit="1"/>
    </xf>
    <xf numFmtId="0" fontId="8" fillId="0" borderId="0" xfId="1" applyFont="1" applyBorder="1" applyAlignment="1" applyProtection="1">
      <alignment horizontal="center" shrinkToFit="1"/>
    </xf>
    <xf numFmtId="0" fontId="8" fillId="0" borderId="0" xfId="1" applyFont="1" applyAlignment="1" applyProtection="1">
      <alignment horizontal="left" shrinkToFit="1"/>
    </xf>
    <xf numFmtId="44" fontId="2" fillId="0" borderId="0" xfId="0" applyNumberFormat="1" applyFont="1" applyAlignment="1" applyProtection="1">
      <alignment shrinkToFit="1"/>
      <protection locked="0"/>
    </xf>
    <xf numFmtId="0" fontId="2" fillId="0" borderId="0" xfId="0" applyFont="1" applyAlignment="1" applyProtection="1">
      <alignment horizontal="center" shrinkToFit="1"/>
      <protection locked="0"/>
    </xf>
    <xf numFmtId="0" fontId="8" fillId="0" borderId="0" xfId="1" applyFont="1" applyFill="1" applyBorder="1" applyAlignment="1" applyProtection="1">
      <alignment horizontal="center" vertical="center" wrapText="1"/>
    </xf>
    <xf numFmtId="0" fontId="8" fillId="0" borderId="0" xfId="1" applyFont="1" applyBorder="1" applyAlignment="1" applyProtection="1">
      <alignment shrinkToFit="1"/>
    </xf>
    <xf numFmtId="0" fontId="9" fillId="0" borderId="0" xfId="0" applyFont="1" applyAlignment="1" applyProtection="1">
      <alignment horizontal="center" vertical="center" shrinkToFit="1"/>
      <protection locked="0"/>
    </xf>
    <xf numFmtId="0" fontId="16" fillId="0" borderId="0" xfId="0" applyFont="1" applyAlignment="1" applyProtection="1">
      <alignment horizontal="center" wrapText="1" shrinkToFit="1"/>
      <protection locked="0"/>
    </xf>
    <xf numFmtId="0" fontId="12" fillId="0" borderId="0" xfId="1" applyFont="1" applyBorder="1" applyAlignment="1" applyProtection="1">
      <alignment horizontal="center" vertical="center" wrapText="1"/>
    </xf>
    <xf numFmtId="0" fontId="12" fillId="0" borderId="0" xfId="1" applyFont="1" applyBorder="1" applyAlignment="1" applyProtection="1">
      <alignment horizontal="center" vertical="center"/>
    </xf>
    <xf numFmtId="0" fontId="2" fillId="0" borderId="0" xfId="0" applyFont="1" applyAlignment="1" applyProtection="1">
      <alignment horizontal="center" wrapText="1" shrinkToFit="1"/>
      <protection locked="0"/>
    </xf>
    <xf numFmtId="0" fontId="6" fillId="0" borderId="0" xfId="1" applyFont="1" applyAlignment="1" applyProtection="1">
      <alignment horizontal="center" shrinkToFit="1"/>
    </xf>
    <xf numFmtId="0" fontId="8" fillId="0" borderId="0" xfId="1" applyFont="1" applyAlignment="1" applyProtection="1"/>
    <xf numFmtId="0" fontId="1" fillId="0" borderId="0" xfId="1" applyFont="1" applyAlignment="1" applyProtection="1"/>
    <xf numFmtId="164" fontId="20" fillId="0" borderId="1" xfId="0" applyNumberFormat="1" applyFont="1" applyBorder="1" applyAlignment="1" applyProtection="1">
      <alignment horizontal="center" shrinkToFit="1"/>
      <protection locked="0"/>
    </xf>
    <xf numFmtId="14" fontId="21" fillId="0" borderId="1" xfId="0" applyNumberFormat="1" applyFont="1" applyBorder="1" applyAlignment="1" applyProtection="1">
      <alignment horizontal="center" shrinkToFit="1"/>
      <protection locked="0"/>
    </xf>
    <xf numFmtId="0" fontId="22" fillId="0" borderId="11" xfId="0" applyFont="1" applyBorder="1" applyAlignment="1" applyProtection="1">
      <alignment horizontal="center" vertical="center"/>
      <protection locked="0"/>
    </xf>
    <xf numFmtId="0" fontId="22" fillId="0" borderId="13" xfId="0" applyFont="1" applyBorder="1" applyAlignment="1" applyProtection="1">
      <alignment horizontal="center" vertical="center"/>
      <protection locked="0"/>
    </xf>
    <xf numFmtId="0" fontId="6" fillId="0" borderId="0" xfId="1" applyFont="1" applyBorder="1" applyAlignment="1" applyProtection="1">
      <alignment horizontal="center" vertical="center"/>
    </xf>
    <xf numFmtId="42" fontId="21" fillId="2" borderId="0" xfId="0" applyNumberFormat="1" applyFont="1" applyFill="1" applyAlignment="1" applyProtection="1">
      <alignment shrinkToFit="1"/>
      <protection locked="0"/>
    </xf>
    <xf numFmtId="0" fontId="1" fillId="0" borderId="0" xfId="0" applyFont="1" applyAlignment="1" applyProtection="1">
      <alignment horizontal="center" shrinkToFit="1"/>
      <protection locked="0"/>
    </xf>
    <xf numFmtId="0" fontId="5" fillId="0" borderId="0" xfId="1" applyBorder="1" applyAlignment="1" applyProtection="1">
      <alignment horizontal="center" shrinkToFit="1"/>
    </xf>
    <xf numFmtId="0" fontId="6" fillId="0" borderId="0" xfId="1" applyFont="1" applyBorder="1" applyAlignment="1" applyProtection="1">
      <alignment horizontal="right" shrinkToFit="1"/>
    </xf>
    <xf numFmtId="0" fontId="2" fillId="0" borderId="0" xfId="0" applyFont="1" applyAlignment="1">
      <alignment shrinkToFit="1"/>
    </xf>
    <xf numFmtId="0" fontId="10" fillId="0" borderId="0" xfId="0" applyFont="1" applyAlignment="1">
      <alignment shrinkToFit="1"/>
    </xf>
    <xf numFmtId="0" fontId="10" fillId="0" borderId="0" xfId="0" applyFont="1"/>
    <xf numFmtId="0" fontId="1" fillId="0" borderId="0" xfId="0" applyFont="1"/>
    <xf numFmtId="164" fontId="20" fillId="0" borderId="1" xfId="0" applyNumberFormat="1" applyFont="1" applyBorder="1" applyAlignment="1">
      <alignment horizontal="center" shrinkToFit="1"/>
    </xf>
    <xf numFmtId="14" fontId="21" fillId="0" borderId="1" xfId="0" applyNumberFormat="1" applyFont="1" applyBorder="1" applyAlignment="1">
      <alignment horizontal="center" shrinkToFit="1"/>
    </xf>
    <xf numFmtId="0" fontId="21" fillId="0" borderId="0" xfId="0" applyFont="1"/>
    <xf numFmtId="0" fontId="21" fillId="0" borderId="3" xfId="0" applyFont="1" applyBorder="1" applyAlignment="1">
      <alignment horizontal="center"/>
    </xf>
    <xf numFmtId="44" fontId="2" fillId="0" borderId="0" xfId="0" applyNumberFormat="1" applyFont="1" applyAlignment="1">
      <alignment shrinkToFit="1"/>
    </xf>
    <xf numFmtId="0" fontId="1" fillId="0" borderId="0" xfId="0" applyFont="1" applyAlignment="1">
      <alignment horizontal="center" shrinkToFit="1"/>
    </xf>
    <xf numFmtId="0" fontId="2" fillId="0" borderId="0" xfId="0" applyFont="1" applyAlignment="1">
      <alignment horizontal="center" textRotation="90" shrinkToFit="1"/>
    </xf>
    <xf numFmtId="43" fontId="2" fillId="0" borderId="0" xfId="0" applyNumberFormat="1" applyFont="1" applyAlignment="1">
      <alignment shrinkToFit="1"/>
    </xf>
    <xf numFmtId="0" fontId="2" fillId="0" borderId="0" xfId="0" applyFont="1" applyAlignment="1">
      <alignment horizontal="center" shrinkToFit="1"/>
    </xf>
    <xf numFmtId="42" fontId="21" fillId="2" borderId="0" xfId="0" applyNumberFormat="1" applyFont="1" applyFill="1" applyAlignment="1">
      <alignment shrinkToFit="1"/>
    </xf>
    <xf numFmtId="0" fontId="2" fillId="0" borderId="0" xfId="0" applyFont="1" applyAlignment="1">
      <alignment textRotation="90" shrinkToFit="1"/>
    </xf>
    <xf numFmtId="0" fontId="3" fillId="0" borderId="0" xfId="0" applyFont="1" applyAlignment="1">
      <alignment horizontal="left" vertical="center" wrapText="1"/>
    </xf>
    <xf numFmtId="0" fontId="1" fillId="0" borderId="0" xfId="0" applyFont="1" applyAlignment="1">
      <alignment horizontal="left" vertical="center" wrapText="1"/>
    </xf>
    <xf numFmtId="0" fontId="1" fillId="0" borderId="0" xfId="0" applyFont="1" applyAlignment="1">
      <alignment horizontal="right"/>
    </xf>
    <xf numFmtId="0" fontId="2" fillId="0" borderId="0" xfId="0" applyFont="1" applyAlignment="1">
      <alignment horizontal="center" vertical="center" shrinkToFit="1"/>
    </xf>
    <xf numFmtId="0" fontId="3" fillId="0" borderId="0" xfId="0" applyFont="1" applyAlignment="1">
      <alignment horizontal="center" vertical="center" shrinkToFit="1"/>
    </xf>
    <xf numFmtId="0" fontId="1" fillId="0" borderId="0" xfId="0" applyFont="1" applyAlignment="1">
      <alignment horizontal="left" wrapText="1"/>
    </xf>
    <xf numFmtId="0" fontId="16" fillId="0" borderId="0" xfId="0" applyFont="1" applyAlignment="1">
      <alignment horizontal="center" wrapText="1" shrinkToFit="1"/>
    </xf>
    <xf numFmtId="0" fontId="2" fillId="0" borderId="0" xfId="0" applyFont="1" applyAlignment="1">
      <alignment horizontal="center" wrapText="1" shrinkToFit="1"/>
    </xf>
    <xf numFmtId="0" fontId="19" fillId="0" borderId="0" xfId="0" applyFont="1" applyAlignment="1">
      <alignment vertical="top"/>
    </xf>
    <xf numFmtId="0" fontId="19" fillId="0" borderId="1" xfId="0" applyFont="1" applyBorder="1" applyAlignment="1">
      <alignment vertical="top"/>
    </xf>
    <xf numFmtId="0" fontId="2" fillId="0" borderId="1" xfId="0" applyFont="1" applyBorder="1"/>
    <xf numFmtId="0" fontId="9" fillId="0" borderId="0" xfId="0" applyFont="1" applyAlignment="1">
      <alignment horizontal="center" vertical="center" shrinkToFit="1"/>
    </xf>
    <xf numFmtId="0" fontId="22" fillId="0" borderId="11" xfId="0" applyFont="1" applyBorder="1" applyAlignment="1">
      <alignment horizontal="center" vertical="center"/>
    </xf>
    <xf numFmtId="0" fontId="22" fillId="0" borderId="13" xfId="0" applyFont="1" applyBorder="1" applyAlignment="1">
      <alignment horizontal="center" vertical="center"/>
    </xf>
    <xf numFmtId="0" fontId="4" fillId="0" borderId="0" xfId="0" applyFont="1" applyAlignment="1">
      <alignment horizontal="left" vertical="center" wrapText="1"/>
    </xf>
    <xf numFmtId="0" fontId="2" fillId="0" borderId="0" xfId="0" applyFont="1" applyAlignment="1">
      <alignment horizontal="right"/>
    </xf>
    <xf numFmtId="0" fontId="2" fillId="0" borderId="0" xfId="0" quotePrefix="1" applyFont="1"/>
    <xf numFmtId="0" fontId="2" fillId="0" borderId="0" xfId="0" applyFont="1" applyAlignment="1" applyProtection="1">
      <alignment shrinkToFit="1"/>
      <protection locked="0"/>
    </xf>
    <xf numFmtId="0" fontId="2" fillId="0" borderId="0" xfId="0" applyFont="1" applyProtection="1">
      <protection locked="0"/>
    </xf>
    <xf numFmtId="0" fontId="10" fillId="0" borderId="0" xfId="0" applyFont="1" applyAlignment="1" applyProtection="1">
      <alignment shrinkToFit="1"/>
      <protection locked="0"/>
    </xf>
    <xf numFmtId="0" fontId="10" fillId="0" borderId="0" xfId="0" applyFont="1" applyProtection="1">
      <protection locked="0"/>
    </xf>
    <xf numFmtId="0" fontId="1" fillId="0" borderId="0" xfId="0" applyFont="1" applyProtection="1">
      <protection locked="0"/>
    </xf>
    <xf numFmtId="0" fontId="6" fillId="0" borderId="0" xfId="1" applyFont="1" applyBorder="1" applyAlignment="1" applyProtection="1">
      <alignment horizontal="center" vertical="center"/>
      <protection locked="0"/>
    </xf>
    <xf numFmtId="0" fontId="12" fillId="0" borderId="0" xfId="1" applyFont="1" applyBorder="1" applyAlignment="1" applyProtection="1">
      <alignment horizontal="center" vertical="center"/>
      <protection locked="0"/>
    </xf>
    <xf numFmtId="0" fontId="12" fillId="0" borderId="0" xfId="1" applyFont="1" applyBorder="1" applyAlignment="1" applyProtection="1">
      <alignment horizontal="center" vertical="center" wrapText="1"/>
      <protection locked="0"/>
    </xf>
    <xf numFmtId="0" fontId="6" fillId="0" borderId="0" xfId="1" applyFont="1" applyAlignment="1" applyProtection="1">
      <alignment horizontal="right" shrinkToFit="1"/>
      <protection locked="0"/>
    </xf>
    <xf numFmtId="0" fontId="6" fillId="0" borderId="0" xfId="1" applyFont="1" applyAlignment="1" applyProtection="1">
      <alignment horizontal="center" shrinkToFit="1"/>
      <protection locked="0"/>
    </xf>
    <xf numFmtId="0" fontId="21" fillId="0" borderId="0" xfId="0" applyFont="1" applyProtection="1">
      <protection locked="0"/>
    </xf>
    <xf numFmtId="0" fontId="21" fillId="0" borderId="3" xfId="0" applyFont="1" applyBorder="1" applyAlignment="1" applyProtection="1">
      <alignment horizontal="center"/>
      <protection locked="0"/>
    </xf>
    <xf numFmtId="0" fontId="8" fillId="0" borderId="0" xfId="1" applyFont="1" applyAlignment="1" applyProtection="1">
      <alignment horizontal="left" shrinkToFit="1"/>
      <protection locked="0"/>
    </xf>
    <xf numFmtId="0" fontId="8" fillId="0" borderId="0" xfId="1" applyFont="1" applyBorder="1" applyAlignment="1" applyProtection="1">
      <alignment horizontal="center" shrinkToFit="1"/>
      <protection locked="0"/>
    </xf>
    <xf numFmtId="0" fontId="2" fillId="0" borderId="0" xfId="0" applyFont="1" applyAlignment="1" applyProtection="1">
      <alignment horizontal="center" textRotation="90" shrinkToFit="1"/>
      <protection locked="0"/>
    </xf>
    <xf numFmtId="43" fontId="2" fillId="0" borderId="0" xfId="0" applyNumberFormat="1" applyFont="1" applyAlignment="1" applyProtection="1">
      <alignment shrinkToFit="1"/>
      <protection locked="0"/>
    </xf>
    <xf numFmtId="0" fontId="8" fillId="0" borderId="0" xfId="1" applyFont="1" applyFill="1" applyBorder="1" applyAlignment="1" applyProtection="1">
      <alignment horizontal="center" vertical="center" wrapText="1"/>
      <protection locked="0"/>
    </xf>
    <xf numFmtId="0" fontId="6" fillId="0" borderId="0" xfId="1" applyFont="1" applyAlignment="1" applyProtection="1">
      <protection locked="0"/>
    </xf>
    <xf numFmtId="0" fontId="8" fillId="0" borderId="0" xfId="1" applyFont="1" applyBorder="1" applyAlignment="1" applyProtection="1">
      <alignment shrinkToFit="1"/>
      <protection locked="0"/>
    </xf>
    <xf numFmtId="0" fontId="8" fillId="0" borderId="0" xfId="1" applyFont="1" applyAlignment="1" applyProtection="1">
      <alignment shrinkToFit="1"/>
      <protection locked="0"/>
    </xf>
    <xf numFmtId="0" fontId="2" fillId="0" borderId="0" xfId="0" applyFont="1" applyAlignment="1" applyProtection="1">
      <alignment textRotation="90" shrinkToFit="1"/>
      <protection locked="0"/>
    </xf>
    <xf numFmtId="0" fontId="6" fillId="0" borderId="0" xfId="1" applyFont="1" applyBorder="1" applyAlignment="1" applyProtection="1">
      <alignment horizontal="right" shrinkToFit="1"/>
      <protection locked="0"/>
    </xf>
    <xf numFmtId="0" fontId="3" fillId="0" borderId="0" xfId="0" applyFont="1" applyAlignment="1" applyProtection="1">
      <alignment horizontal="left" vertical="center" wrapText="1"/>
      <protection locked="0"/>
    </xf>
    <xf numFmtId="0" fontId="1" fillId="0" borderId="0" xfId="0" applyFont="1" applyAlignment="1" applyProtection="1">
      <alignment horizontal="left" vertical="center" wrapText="1"/>
      <protection locked="0"/>
    </xf>
    <xf numFmtId="0" fontId="1" fillId="0" borderId="0" xfId="0" applyFont="1" applyAlignment="1" applyProtection="1">
      <alignment horizontal="right"/>
      <protection locked="0"/>
    </xf>
    <xf numFmtId="0" fontId="1" fillId="0" borderId="0" xfId="1" applyFont="1" applyAlignment="1" applyProtection="1">
      <protection locked="0"/>
    </xf>
    <xf numFmtId="0" fontId="2" fillId="0" borderId="0" xfId="0" applyFont="1" applyAlignment="1" applyProtection="1">
      <alignment horizontal="center" vertical="center" shrinkToFit="1"/>
      <protection locked="0"/>
    </xf>
    <xf numFmtId="0" fontId="3" fillId="0" borderId="0" xfId="0" applyFont="1" applyAlignment="1" applyProtection="1">
      <alignment horizontal="center" vertical="center" shrinkToFit="1"/>
      <protection locked="0"/>
    </xf>
    <xf numFmtId="0" fontId="5" fillId="0" borderId="0" xfId="1" applyBorder="1" applyAlignment="1" applyProtection="1">
      <alignment horizontal="center" shrinkToFit="1"/>
      <protection locked="0"/>
    </xf>
    <xf numFmtId="0" fontId="1" fillId="0" borderId="0" xfId="0" applyFont="1" applyAlignment="1" applyProtection="1">
      <alignment horizontal="left" wrapText="1"/>
      <protection locked="0"/>
    </xf>
    <xf numFmtId="0" fontId="19" fillId="0" borderId="0" xfId="0" applyFont="1" applyAlignment="1" applyProtection="1">
      <alignment vertical="top"/>
      <protection locked="0"/>
    </xf>
    <xf numFmtId="0" fontId="6" fillId="0" borderId="0" xfId="1" applyFont="1" applyBorder="1" applyAlignment="1" applyProtection="1">
      <alignment horizontal="center" shrinkToFit="1"/>
      <protection locked="0"/>
    </xf>
    <xf numFmtId="0" fontId="19" fillId="0" borderId="1" xfId="0" applyFont="1" applyBorder="1" applyAlignment="1" applyProtection="1">
      <alignment vertical="top"/>
      <protection locked="0"/>
    </xf>
    <xf numFmtId="0" fontId="2" fillId="0" borderId="1" xfId="0" applyFont="1" applyBorder="1" applyProtection="1">
      <protection locked="0"/>
    </xf>
    <xf numFmtId="0" fontId="4" fillId="0" borderId="0" xfId="0" applyFont="1" applyAlignment="1" applyProtection="1">
      <alignment horizontal="left" vertical="center" wrapText="1"/>
      <protection locked="0"/>
    </xf>
    <xf numFmtId="0" fontId="2" fillId="0" borderId="0" xfId="0" applyFont="1" applyAlignment="1" applyProtection="1">
      <alignment horizontal="right"/>
      <protection locked="0"/>
    </xf>
    <xf numFmtId="0" fontId="2" fillId="0" borderId="0" xfId="0" quotePrefix="1" applyFont="1" applyProtection="1">
      <protection locked="0"/>
    </xf>
    <xf numFmtId="0" fontId="24" fillId="0" borderId="0" xfId="1" applyFont="1" applyAlignment="1" applyProtection="1">
      <alignment horizontal="center"/>
      <protection locked="0"/>
    </xf>
    <xf numFmtId="0" fontId="12" fillId="0" borderId="0" xfId="1" applyFont="1" applyAlignment="1" applyProtection="1">
      <alignment horizontal="center"/>
      <protection locked="0"/>
    </xf>
    <xf numFmtId="0" fontId="12" fillId="0" borderId="0" xfId="1" applyFont="1" applyBorder="1" applyAlignment="1" applyProtection="1">
      <alignment horizontal="center" shrinkToFit="1"/>
      <protection locked="0"/>
    </xf>
    <xf numFmtId="0" fontId="23" fillId="0" borderId="0" xfId="1" applyFont="1" applyBorder="1" applyAlignment="1" applyProtection="1">
      <alignment horizontal="center" vertical="center" wrapText="1"/>
      <protection locked="0"/>
    </xf>
    <xf numFmtId="0" fontId="23" fillId="0" borderId="0" xfId="1" applyFont="1" applyBorder="1" applyAlignment="1" applyProtection="1">
      <alignment horizontal="center" vertical="center"/>
      <protection locked="0"/>
    </xf>
    <xf numFmtId="0" fontId="12" fillId="0" borderId="0" xfId="1" applyFont="1" applyBorder="1" applyAlignment="1" applyProtection="1">
      <alignment horizontal="right" vertical="center" wrapText="1"/>
      <protection locked="0"/>
    </xf>
    <xf numFmtId="0" fontId="6" fillId="0" borderId="0" xfId="1" applyFont="1" applyBorder="1" applyAlignment="1" applyProtection="1">
      <alignment horizontal="center" vertical="center"/>
      <protection locked="0"/>
    </xf>
    <xf numFmtId="0" fontId="6" fillId="0" borderId="0" xfId="1" applyFont="1" applyAlignment="1" applyProtection="1">
      <alignment horizontal="right" shrinkToFit="1"/>
      <protection locked="0"/>
    </xf>
    <xf numFmtId="0" fontId="21" fillId="0" borderId="1" xfId="0" applyFont="1" applyBorder="1" applyAlignment="1" applyProtection="1">
      <alignment shrinkToFit="1"/>
      <protection locked="0"/>
    </xf>
    <xf numFmtId="0" fontId="6" fillId="0" borderId="0" xfId="1" applyFont="1" applyBorder="1" applyAlignment="1" applyProtection="1">
      <alignment horizontal="right"/>
      <protection locked="0"/>
    </xf>
    <xf numFmtId="14" fontId="21" fillId="0" borderId="1" xfId="0" applyNumberFormat="1" applyFont="1" applyBorder="1" applyAlignment="1" applyProtection="1">
      <alignment horizontal="center" shrinkToFit="1"/>
      <protection locked="0"/>
    </xf>
    <xf numFmtId="0" fontId="21" fillId="0" borderId="1" xfId="0" applyFont="1" applyBorder="1" applyAlignment="1" applyProtection="1">
      <alignment horizontal="center" shrinkToFit="1"/>
      <protection locked="0"/>
    </xf>
    <xf numFmtId="0" fontId="21" fillId="0" borderId="2" xfId="0" applyFont="1" applyBorder="1" applyAlignment="1" applyProtection="1">
      <alignment horizontal="center" shrinkToFit="1"/>
      <protection locked="0"/>
    </xf>
    <xf numFmtId="0" fontId="6" fillId="0" borderId="0" xfId="1" applyFont="1" applyAlignment="1" applyProtection="1">
      <alignment horizontal="right"/>
      <protection locked="0"/>
    </xf>
    <xf numFmtId="0" fontId="6" fillId="0" borderId="0" xfId="1" applyFont="1" applyAlignment="1" applyProtection="1">
      <alignment horizontal="center" shrinkToFit="1"/>
      <protection locked="0"/>
    </xf>
    <xf numFmtId="0" fontId="6" fillId="0" borderId="0" xfId="1" applyFont="1" applyAlignment="1" applyProtection="1">
      <alignment horizontal="left" shrinkToFit="1"/>
      <protection locked="0"/>
    </xf>
    <xf numFmtId="0" fontId="6" fillId="0" borderId="0" xfId="1" applyFont="1" applyAlignment="1" applyProtection="1">
      <alignment shrinkToFit="1"/>
      <protection locked="0"/>
    </xf>
    <xf numFmtId="0" fontId="21" fillId="0" borderId="1" xfId="0" applyFont="1" applyBorder="1" applyProtection="1">
      <protection locked="0"/>
    </xf>
    <xf numFmtId="0" fontId="6" fillId="0" borderId="0" xfId="1" applyFont="1" applyAlignment="1" applyProtection="1">
      <alignment horizontal="center"/>
      <protection locked="0"/>
    </xf>
    <xf numFmtId="0" fontId="6" fillId="0" borderId="0" xfId="1" applyFont="1" applyFill="1" applyAlignment="1" applyProtection="1">
      <alignment horizontal="center"/>
      <protection locked="0"/>
    </xf>
    <xf numFmtId="0" fontId="14" fillId="0" borderId="0" xfId="1" applyFont="1" applyFill="1" applyAlignment="1" applyProtection="1">
      <alignment horizontal="center" shrinkToFit="1"/>
      <protection locked="0"/>
    </xf>
    <xf numFmtId="0" fontId="14" fillId="0" borderId="0" xfId="0" applyFont="1" applyAlignment="1" applyProtection="1">
      <alignment horizontal="center" shrinkToFit="1"/>
      <protection locked="0"/>
    </xf>
    <xf numFmtId="7" fontId="3" fillId="0" borderId="0" xfId="2" applyNumberFormat="1" applyFont="1" applyFill="1" applyAlignment="1" applyProtection="1">
      <alignment horizontal="center"/>
      <protection locked="0"/>
    </xf>
    <xf numFmtId="0" fontId="2" fillId="0" borderId="0" xfId="0" applyFont="1" applyAlignment="1" applyProtection="1">
      <alignment horizontal="left" shrinkToFit="1"/>
      <protection locked="0"/>
    </xf>
    <xf numFmtId="44" fontId="21" fillId="2" borderId="1" xfId="0" applyNumberFormat="1" applyFont="1" applyFill="1" applyBorder="1" applyAlignment="1" applyProtection="1">
      <alignment horizontal="center" shrinkToFit="1"/>
      <protection locked="0"/>
    </xf>
    <xf numFmtId="0" fontId="17" fillId="0" borderId="1" xfId="0" applyFont="1" applyBorder="1" applyAlignment="1" applyProtection="1">
      <alignment horizontal="center" shrinkToFit="1"/>
      <protection locked="0"/>
    </xf>
    <xf numFmtId="0" fontId="2" fillId="0" borderId="0" xfId="0" applyFont="1" applyAlignment="1" applyProtection="1">
      <alignment shrinkToFit="1"/>
      <protection locked="0"/>
    </xf>
    <xf numFmtId="0" fontId="21" fillId="0" borderId="1" xfId="1" applyFont="1" applyBorder="1" applyAlignment="1" applyProtection="1">
      <alignment shrinkToFit="1"/>
      <protection locked="0"/>
    </xf>
    <xf numFmtId="0" fontId="6" fillId="0" borderId="0" xfId="1" applyFont="1" applyAlignment="1" applyProtection="1">
      <alignment horizontal="left"/>
      <protection locked="0"/>
    </xf>
    <xf numFmtId="0" fontId="1" fillId="0" borderId="3" xfId="0" applyFont="1" applyBorder="1" applyAlignment="1" applyProtection="1">
      <alignment horizontal="center" shrinkToFit="1"/>
      <protection locked="0"/>
    </xf>
    <xf numFmtId="0" fontId="2" fillId="0" borderId="0" xfId="0" applyFont="1" applyAlignment="1" applyProtection="1">
      <alignment horizontal="center" textRotation="90" shrinkToFit="1"/>
      <protection locked="0"/>
    </xf>
    <xf numFmtId="0" fontId="17" fillId="0" borderId="1" xfId="1" applyFont="1" applyBorder="1" applyAlignment="1" applyProtection="1">
      <alignment horizontal="left" shrinkToFit="1"/>
      <protection locked="0"/>
    </xf>
    <xf numFmtId="0" fontId="17" fillId="0" borderId="1" xfId="0" applyFont="1" applyBorder="1" applyAlignment="1" applyProtection="1">
      <alignment shrinkToFit="1"/>
      <protection locked="0"/>
    </xf>
    <xf numFmtId="0" fontId="21" fillId="0" borderId="1" xfId="1" applyFont="1" applyBorder="1" applyAlignment="1" applyProtection="1">
      <alignment horizontal="left" shrinkToFit="1"/>
      <protection locked="0"/>
    </xf>
    <xf numFmtId="43" fontId="21" fillId="2" borderId="1" xfId="0" applyNumberFormat="1" applyFont="1" applyFill="1" applyBorder="1" applyAlignment="1" applyProtection="1">
      <alignment shrinkToFit="1"/>
      <protection locked="0"/>
    </xf>
    <xf numFmtId="0" fontId="2" fillId="0" borderId="0" xfId="0" applyFont="1" applyAlignment="1" applyProtection="1">
      <alignment horizontal="center" shrinkToFit="1"/>
      <protection locked="0"/>
    </xf>
    <xf numFmtId="165" fontId="21" fillId="0" borderId="0" xfId="0" applyNumberFormat="1" applyFont="1" applyAlignment="1" applyProtection="1">
      <alignment horizontal="center" shrinkToFit="1"/>
      <protection locked="0"/>
    </xf>
    <xf numFmtId="0" fontId="6" fillId="0" borderId="0" xfId="1" applyFont="1" applyFill="1" applyAlignment="1" applyProtection="1">
      <protection locked="0"/>
    </xf>
    <xf numFmtId="0" fontId="6" fillId="0" borderId="0" xfId="1" applyFont="1" applyAlignment="1" applyProtection="1">
      <protection locked="0"/>
    </xf>
    <xf numFmtId="0" fontId="6" fillId="3" borderId="0" xfId="1" applyFont="1" applyFill="1" applyAlignment="1" applyProtection="1">
      <alignment horizontal="center" vertical="center" wrapText="1"/>
      <protection locked="0"/>
    </xf>
    <xf numFmtId="0" fontId="6" fillId="3" borderId="12" xfId="1" applyFont="1" applyFill="1" applyBorder="1" applyAlignment="1" applyProtection="1">
      <alignment horizontal="center" vertical="center" wrapText="1"/>
      <protection locked="0"/>
    </xf>
    <xf numFmtId="0" fontId="6" fillId="0" borderId="0" xfId="1" applyFont="1" applyBorder="1" applyAlignment="1" applyProtection="1">
      <alignment horizontal="left" shrinkToFit="1"/>
      <protection locked="0"/>
    </xf>
    <xf numFmtId="41" fontId="21" fillId="2" borderId="1" xfId="0" applyNumberFormat="1" applyFont="1" applyFill="1" applyBorder="1" applyAlignment="1" applyProtection="1">
      <alignment horizontal="center" shrinkToFit="1"/>
      <protection locked="0"/>
    </xf>
    <xf numFmtId="0" fontId="2" fillId="0" borderId="0" xfId="0" applyFont="1" applyAlignment="1" applyProtection="1">
      <alignment horizontal="right" shrinkToFit="1"/>
      <protection locked="0"/>
    </xf>
    <xf numFmtId="42" fontId="21" fillId="2" borderId="1" xfId="0" applyNumberFormat="1" applyFont="1" applyFill="1" applyBorder="1" applyAlignment="1" applyProtection="1">
      <alignment shrinkToFit="1"/>
      <protection locked="0"/>
    </xf>
    <xf numFmtId="41" fontId="21" fillId="0" borderId="2" xfId="0" applyNumberFormat="1" applyFont="1" applyBorder="1" applyAlignment="1" applyProtection="1">
      <alignment horizontal="center" shrinkToFit="1"/>
      <protection locked="0"/>
    </xf>
    <xf numFmtId="0" fontId="21" fillId="0" borderId="1" xfId="0" applyFont="1" applyBorder="1" applyAlignment="1" applyProtection="1">
      <alignment horizontal="center" wrapText="1" shrinkToFit="1"/>
      <protection locked="0"/>
    </xf>
    <xf numFmtId="166" fontId="22" fillId="0" borderId="6" xfId="0" applyNumberFormat="1" applyFont="1" applyBorder="1" applyAlignment="1" applyProtection="1">
      <alignment shrinkToFit="1"/>
      <protection locked="0"/>
    </xf>
    <xf numFmtId="44" fontId="22" fillId="0" borderId="6" xfId="0" applyNumberFormat="1" applyFont="1" applyBorder="1" applyAlignment="1" applyProtection="1">
      <alignment shrinkToFit="1"/>
      <protection locked="0"/>
    </xf>
    <xf numFmtId="0" fontId="21" fillId="0" borderId="2" xfId="0" applyFont="1" applyBorder="1" applyAlignment="1" applyProtection="1">
      <alignment horizontal="center" wrapText="1" shrinkToFit="1"/>
      <protection locked="0"/>
    </xf>
    <xf numFmtId="0" fontId="8" fillId="0" borderId="0" xfId="1" applyFont="1" applyAlignment="1" applyProtection="1">
      <alignment horizontal="left" shrinkToFit="1"/>
      <protection locked="0"/>
    </xf>
    <xf numFmtId="0" fontId="3" fillId="0" borderId="8" xfId="0" applyFont="1" applyBorder="1" applyAlignment="1" applyProtection="1">
      <alignment horizontal="left" vertical="center" wrapText="1"/>
      <protection locked="0"/>
    </xf>
    <xf numFmtId="0" fontId="3" fillId="0" borderId="3" xfId="0" applyFont="1" applyBorder="1" applyAlignment="1" applyProtection="1">
      <alignment horizontal="left" vertical="center" wrapText="1"/>
      <protection locked="0"/>
    </xf>
    <xf numFmtId="0" fontId="3" fillId="0" borderId="9" xfId="0" applyFont="1" applyBorder="1" applyAlignment="1" applyProtection="1">
      <alignment horizontal="left" vertical="center" wrapText="1"/>
      <protection locked="0"/>
    </xf>
    <xf numFmtId="0" fontId="3" fillId="0" borderId="0" xfId="0" applyFont="1" applyAlignment="1" applyProtection="1">
      <alignment horizontal="left" vertical="center" wrapText="1"/>
      <protection locked="0"/>
    </xf>
    <xf numFmtId="0" fontId="3" fillId="0" borderId="10"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3" xfId="0" applyFont="1" applyBorder="1" applyAlignment="1" applyProtection="1">
      <alignment horizontal="center" vertical="center" shrinkToFit="1"/>
      <protection locked="0"/>
    </xf>
    <xf numFmtId="0" fontId="3" fillId="0" borderId="4" xfId="0" applyFont="1" applyBorder="1" applyAlignment="1" applyProtection="1">
      <alignment horizontal="center" vertical="center" shrinkToFit="1"/>
      <protection locked="0"/>
    </xf>
    <xf numFmtId="0" fontId="3" fillId="0" borderId="1" xfId="0" applyFont="1" applyBorder="1" applyAlignment="1" applyProtection="1">
      <alignment horizontal="center" vertical="center" shrinkToFit="1"/>
      <protection locked="0"/>
    </xf>
    <xf numFmtId="0" fontId="3" fillId="0" borderId="5" xfId="0" applyFont="1" applyBorder="1" applyAlignment="1" applyProtection="1">
      <alignment horizontal="center" vertical="center" shrinkToFit="1"/>
      <protection locked="0"/>
    </xf>
    <xf numFmtId="0" fontId="6" fillId="0" borderId="2" xfId="1" applyFont="1" applyBorder="1" applyAlignment="1" applyProtection="1">
      <alignment horizontal="center" shrinkToFit="1"/>
      <protection locked="0"/>
    </xf>
    <xf numFmtId="0" fontId="6" fillId="0" borderId="7" xfId="1" applyFont="1" applyBorder="1" applyAlignment="1" applyProtection="1">
      <alignment horizontal="center" shrinkToFit="1"/>
      <protection locked="0"/>
    </xf>
    <xf numFmtId="0" fontId="21" fillId="0" borderId="1" xfId="0" applyFont="1" applyBorder="1" applyAlignment="1" applyProtection="1">
      <alignment horizontal="center" vertical="center" shrinkToFit="1"/>
      <protection locked="0"/>
    </xf>
    <xf numFmtId="0" fontId="0" fillId="0" borderId="1" xfId="0" applyBorder="1" applyAlignment="1" applyProtection="1">
      <alignment shrinkToFit="1"/>
      <protection locked="0"/>
    </xf>
    <xf numFmtId="0" fontId="0" fillId="0" borderId="0" xfId="0"/>
    <xf numFmtId="0" fontId="22" fillId="0" borderId="13" xfId="0" applyFont="1" applyBorder="1" applyAlignment="1" applyProtection="1">
      <alignment horizontal="center" vertical="center"/>
      <protection locked="0"/>
    </xf>
    <xf numFmtId="0" fontId="22" fillId="0" borderId="14" xfId="0" applyFont="1" applyBorder="1" applyAlignment="1" applyProtection="1">
      <alignment horizontal="center" vertical="center"/>
      <protection locked="0"/>
    </xf>
    <xf numFmtId="0" fontId="6" fillId="0" borderId="0" xfId="1" applyFont="1" applyBorder="1" applyAlignment="1" applyProtection="1">
      <alignment horizontal="center" shrinkToFit="1"/>
      <protection locked="0"/>
    </xf>
    <xf numFmtId="0" fontId="6" fillId="0" borderId="15" xfId="1" applyFont="1" applyBorder="1" applyAlignment="1" applyProtection="1">
      <alignment horizontal="center"/>
      <protection locked="0"/>
    </xf>
    <xf numFmtId="0" fontId="3" fillId="0" borderId="0" xfId="0" applyFont="1" applyAlignment="1" applyProtection="1">
      <alignment vertical="top" wrapText="1"/>
      <protection locked="0"/>
    </xf>
    <xf numFmtId="0" fontId="2" fillId="0" borderId="0" xfId="0" applyFont="1" applyProtection="1">
      <protection locked="0"/>
    </xf>
    <xf numFmtId="0" fontId="8" fillId="0" borderId="0" xfId="1" applyFont="1" applyAlignment="1" applyProtection="1">
      <alignment horizontal="center"/>
    </xf>
    <xf numFmtId="0" fontId="8" fillId="0" borderId="0" xfId="1" applyFont="1" applyAlignment="1" applyProtection="1"/>
    <xf numFmtId="0" fontId="8" fillId="0" borderId="0" xfId="1" applyFont="1" applyAlignment="1" applyProtection="1">
      <alignment horizontal="left"/>
    </xf>
    <xf numFmtId="165" fontId="2" fillId="0" borderId="0" xfId="0" applyNumberFormat="1" applyFont="1" applyAlignment="1">
      <alignment horizontal="center" shrinkToFit="1"/>
    </xf>
    <xf numFmtId="0" fontId="2" fillId="0" borderId="0" xfId="0" applyFont="1"/>
    <xf numFmtId="0" fontId="12" fillId="0" borderId="0" xfId="1" applyFont="1" applyAlignment="1" applyProtection="1">
      <alignment horizontal="center"/>
    </xf>
    <xf numFmtId="0" fontId="12" fillId="0" borderId="0" xfId="1" applyFont="1" applyBorder="1" applyAlignment="1" applyProtection="1">
      <alignment horizontal="center" shrinkToFit="1"/>
    </xf>
    <xf numFmtId="0" fontId="23" fillId="0" borderId="0" xfId="1" applyFont="1" applyBorder="1" applyAlignment="1" applyProtection="1">
      <alignment horizontal="center" vertical="center" wrapText="1"/>
    </xf>
    <xf numFmtId="0" fontId="23" fillId="0" borderId="0" xfId="1" applyFont="1" applyBorder="1" applyAlignment="1" applyProtection="1">
      <alignment horizontal="center" vertical="center"/>
    </xf>
    <xf numFmtId="0" fontId="12" fillId="0" borderId="0" xfId="1" applyFont="1" applyBorder="1" applyAlignment="1" applyProtection="1">
      <alignment horizontal="right" vertical="center" wrapText="1"/>
    </xf>
    <xf numFmtId="0" fontId="6" fillId="0" borderId="0" xfId="1" applyFont="1" applyBorder="1" applyAlignment="1" applyProtection="1">
      <alignment horizontal="center" vertical="center"/>
    </xf>
    <xf numFmtId="0" fontId="6" fillId="0" borderId="0" xfId="1" applyFont="1" applyAlignment="1" applyProtection="1">
      <alignment horizontal="left" shrinkToFit="1"/>
    </xf>
    <xf numFmtId="0" fontId="6" fillId="0" borderId="0" xfId="1" applyFont="1" applyAlignment="1" applyProtection="1">
      <alignment shrinkToFit="1"/>
    </xf>
    <xf numFmtId="0" fontId="21" fillId="0" borderId="1" xfId="0" applyFont="1" applyBorder="1" applyAlignment="1">
      <alignment shrinkToFit="1"/>
    </xf>
    <xf numFmtId="0" fontId="21" fillId="0" borderId="1" xfId="0" applyFont="1" applyBorder="1"/>
    <xf numFmtId="0" fontId="6" fillId="0" borderId="0" xfId="1" applyFont="1" applyAlignment="1" applyProtection="1">
      <alignment horizontal="right"/>
    </xf>
    <xf numFmtId="0" fontId="21" fillId="0" borderId="1" xfId="0" applyFont="1" applyBorder="1" applyAlignment="1">
      <alignment horizontal="center" shrinkToFit="1"/>
    </xf>
    <xf numFmtId="0" fontId="21" fillId="0" borderId="2" xfId="0" applyFont="1" applyBorder="1" applyAlignment="1">
      <alignment horizontal="center" shrinkToFit="1"/>
    </xf>
    <xf numFmtId="0" fontId="6" fillId="0" borderId="0" xfId="1" applyFont="1" applyAlignment="1" applyProtection="1">
      <alignment horizontal="right" shrinkToFit="1"/>
    </xf>
    <xf numFmtId="0" fontId="6" fillId="0" borderId="0" xfId="1" applyFont="1" applyAlignment="1" applyProtection="1">
      <alignment horizontal="center" shrinkToFit="1"/>
    </xf>
    <xf numFmtId="0" fontId="6" fillId="0" borderId="0" xfId="1" applyFont="1" applyBorder="1" applyAlignment="1" applyProtection="1">
      <alignment horizontal="right"/>
    </xf>
    <xf numFmtId="14" fontId="21" fillId="0" borderId="1" xfId="0" applyNumberFormat="1" applyFont="1" applyBorder="1" applyAlignment="1">
      <alignment horizontal="center" shrinkToFit="1"/>
    </xf>
    <xf numFmtId="0" fontId="6" fillId="0" borderId="0" xfId="1" applyFont="1" applyFill="1" applyAlignment="1" applyProtection="1">
      <alignment horizontal="center"/>
    </xf>
    <xf numFmtId="0" fontId="14" fillId="0" borderId="0" xfId="1" applyFont="1" applyFill="1" applyAlignment="1" applyProtection="1">
      <alignment horizontal="center" shrinkToFit="1"/>
    </xf>
    <xf numFmtId="0" fontId="14" fillId="0" borderId="0" xfId="0" applyFont="1" applyAlignment="1">
      <alignment horizontal="center" shrinkToFit="1"/>
    </xf>
    <xf numFmtId="7" fontId="3" fillId="0" borderId="0" xfId="2" applyNumberFormat="1" applyFont="1" applyFill="1" applyAlignment="1" applyProtection="1">
      <alignment horizontal="center"/>
    </xf>
    <xf numFmtId="0" fontId="2" fillId="0" borderId="0" xfId="0" applyFont="1" applyAlignment="1">
      <alignment horizontal="left" shrinkToFit="1"/>
    </xf>
    <xf numFmtId="44" fontId="21" fillId="2" borderId="1" xfId="0" applyNumberFormat="1" applyFont="1" applyFill="1" applyBorder="1" applyAlignment="1">
      <alignment horizontal="center" shrinkToFit="1"/>
    </xf>
    <xf numFmtId="0" fontId="17" fillId="0" borderId="1" xfId="0" applyFont="1" applyBorder="1" applyAlignment="1">
      <alignment horizontal="center" shrinkToFit="1"/>
    </xf>
    <xf numFmtId="0" fontId="2" fillId="0" borderId="0" xfId="0" applyFont="1" applyAlignment="1">
      <alignment shrinkToFit="1"/>
    </xf>
    <xf numFmtId="0" fontId="21" fillId="0" borderId="1" xfId="1" applyFont="1" applyBorder="1" applyAlignment="1" applyProtection="1">
      <alignment shrinkToFit="1"/>
    </xf>
    <xf numFmtId="0" fontId="6" fillId="0" borderId="0" xfId="1" applyFont="1" applyAlignment="1" applyProtection="1">
      <alignment horizontal="left"/>
    </xf>
    <xf numFmtId="0" fontId="1" fillId="0" borderId="3" xfId="0" applyFont="1" applyBorder="1" applyAlignment="1">
      <alignment horizontal="center" shrinkToFit="1"/>
    </xf>
    <xf numFmtId="0" fontId="17" fillId="0" borderId="1" xfId="1" applyFont="1" applyBorder="1" applyAlignment="1" applyProtection="1">
      <alignment horizontal="left" shrinkToFit="1"/>
    </xf>
    <xf numFmtId="0" fontId="17" fillId="0" borderId="1" xfId="0" applyFont="1" applyBorder="1" applyAlignment="1">
      <alignment shrinkToFit="1"/>
    </xf>
    <xf numFmtId="0" fontId="21" fillId="0" borderId="1" xfId="1" applyFont="1" applyBorder="1" applyAlignment="1" applyProtection="1">
      <alignment horizontal="left" shrinkToFit="1"/>
    </xf>
    <xf numFmtId="0" fontId="2" fillId="0" borderId="0" xfId="0" applyFont="1" applyAlignment="1">
      <alignment horizontal="center" textRotation="90" shrinkToFit="1"/>
    </xf>
    <xf numFmtId="43" fontId="21" fillId="2" borderId="1" xfId="0" applyNumberFormat="1" applyFont="1" applyFill="1" applyBorder="1" applyAlignment="1">
      <alignment shrinkToFit="1"/>
    </xf>
    <xf numFmtId="0" fontId="2" fillId="0" borderId="0" xfId="0" applyFont="1" applyAlignment="1">
      <alignment horizontal="center" shrinkToFit="1"/>
    </xf>
    <xf numFmtId="165" fontId="21" fillId="0" borderId="0" xfId="0" applyNumberFormat="1" applyFont="1" applyAlignment="1">
      <alignment horizontal="center" shrinkToFit="1"/>
    </xf>
    <xf numFmtId="0" fontId="6" fillId="0" borderId="0" xfId="1" applyFont="1" applyFill="1" applyAlignment="1" applyProtection="1"/>
    <xf numFmtId="0" fontId="6" fillId="0" borderId="0" xfId="1" applyFont="1" applyAlignment="1" applyProtection="1"/>
    <xf numFmtId="0" fontId="6" fillId="3" borderId="0" xfId="1" applyFont="1" applyFill="1" applyAlignment="1" applyProtection="1">
      <alignment horizontal="center" vertical="center" wrapText="1"/>
    </xf>
    <xf numFmtId="0" fontId="6" fillId="3" borderId="12" xfId="1" applyFont="1" applyFill="1" applyBorder="1" applyAlignment="1" applyProtection="1">
      <alignment horizontal="center" vertical="center" wrapText="1"/>
    </xf>
    <xf numFmtId="0" fontId="6" fillId="0" borderId="0" xfId="1" applyFont="1" applyBorder="1" applyAlignment="1" applyProtection="1">
      <alignment horizontal="left" shrinkToFit="1"/>
    </xf>
    <xf numFmtId="41" fontId="21" fillId="2" borderId="1" xfId="0" applyNumberFormat="1" applyFont="1" applyFill="1" applyBorder="1" applyAlignment="1">
      <alignment horizontal="center" shrinkToFit="1"/>
    </xf>
    <xf numFmtId="0" fontId="2" fillId="0" borderId="0" xfId="0" applyFont="1" applyAlignment="1">
      <alignment horizontal="right" shrinkToFit="1"/>
    </xf>
    <xf numFmtId="42" fontId="21" fillId="2" borderId="1" xfId="0" applyNumberFormat="1" applyFont="1" applyFill="1" applyBorder="1" applyAlignment="1">
      <alignment shrinkToFit="1"/>
    </xf>
    <xf numFmtId="41" fontId="21" fillId="0" borderId="2" xfId="0" applyNumberFormat="1" applyFont="1" applyBorder="1" applyAlignment="1">
      <alignment horizontal="center" shrinkToFit="1"/>
    </xf>
    <xf numFmtId="0" fontId="6" fillId="0" borderId="0" xfId="1" applyFont="1" applyAlignment="1" applyProtection="1">
      <alignment horizontal="center"/>
    </xf>
    <xf numFmtId="0" fontId="21" fillId="0" borderId="1" xfId="0" applyFont="1" applyBorder="1" applyAlignment="1">
      <alignment horizontal="center" wrapText="1" shrinkToFit="1"/>
    </xf>
    <xf numFmtId="166" fontId="22" fillId="0" borderId="6" xfId="0" applyNumberFormat="1" applyFont="1" applyBorder="1" applyAlignment="1">
      <alignment shrinkToFit="1"/>
    </xf>
    <xf numFmtId="44" fontId="22" fillId="0" borderId="6" xfId="0" applyNumberFormat="1" applyFont="1" applyBorder="1" applyAlignment="1">
      <alignment shrinkToFit="1"/>
    </xf>
    <xf numFmtId="0" fontId="21" fillId="0" borderId="2" xfId="0" applyFont="1" applyBorder="1" applyAlignment="1">
      <alignment horizontal="center" wrapText="1" shrinkToFit="1"/>
    </xf>
    <xf numFmtId="0" fontId="3" fillId="0" borderId="8" xfId="0" applyFont="1" applyBorder="1" applyAlignment="1">
      <alignment horizontal="left" vertical="center" wrapText="1"/>
    </xf>
    <xf numFmtId="0" fontId="3" fillId="0" borderId="3" xfId="0" applyFont="1" applyBorder="1" applyAlignment="1">
      <alignment horizontal="left" vertical="center" wrapText="1"/>
    </xf>
    <xf numFmtId="0" fontId="3" fillId="0" borderId="9" xfId="0" applyFont="1" applyBorder="1" applyAlignment="1">
      <alignment horizontal="left" vertical="center" wrapText="1"/>
    </xf>
    <xf numFmtId="0" fontId="3" fillId="0" borderId="0" xfId="0" applyFont="1" applyAlignment="1">
      <alignment horizontal="left" vertical="center" wrapText="1"/>
    </xf>
    <xf numFmtId="0" fontId="3" fillId="0" borderId="10" xfId="0" applyFont="1" applyBorder="1" applyAlignment="1">
      <alignment horizontal="left" vertical="center" wrapText="1"/>
    </xf>
    <xf numFmtId="0" fontId="3" fillId="0" borderId="1" xfId="0" applyFont="1" applyBorder="1" applyAlignment="1">
      <alignment horizontal="left" vertical="center" wrapText="1"/>
    </xf>
    <xf numFmtId="0" fontId="3" fillId="0" borderId="3" xfId="0" applyFont="1" applyBorder="1" applyAlignment="1">
      <alignment horizontal="center" vertical="center" shrinkToFit="1"/>
    </xf>
    <xf numFmtId="0" fontId="3" fillId="0" borderId="4" xfId="0" applyFont="1" applyBorder="1" applyAlignment="1">
      <alignment horizontal="center" vertical="center" shrinkToFit="1"/>
    </xf>
    <xf numFmtId="0" fontId="3" fillId="0" borderId="1" xfId="0" applyFont="1" applyBorder="1" applyAlignment="1">
      <alignment horizontal="center" vertical="center" shrinkToFit="1"/>
    </xf>
    <xf numFmtId="0" fontId="3" fillId="0" borderId="5" xfId="0" applyFont="1" applyBorder="1" applyAlignment="1">
      <alignment horizontal="center" vertical="center" shrinkToFit="1"/>
    </xf>
    <xf numFmtId="0" fontId="6" fillId="0" borderId="2" xfId="1" applyFont="1" applyBorder="1" applyAlignment="1" applyProtection="1">
      <alignment horizontal="center" shrinkToFit="1"/>
    </xf>
    <xf numFmtId="0" fontId="6" fillId="0" borderId="7" xfId="1" applyFont="1" applyBorder="1" applyAlignment="1" applyProtection="1">
      <alignment horizontal="center" shrinkToFit="1"/>
    </xf>
    <xf numFmtId="0" fontId="21" fillId="0" borderId="1" xfId="0" applyFont="1" applyBorder="1" applyAlignment="1">
      <alignment horizontal="center" vertical="center" shrinkToFit="1"/>
    </xf>
    <xf numFmtId="0" fontId="6" fillId="0" borderId="15" xfId="1" applyFont="1" applyBorder="1" applyAlignment="1" applyProtection="1">
      <alignment horizontal="center"/>
    </xf>
    <xf numFmtId="0" fontId="24" fillId="0" borderId="0" xfId="1" applyFont="1" applyAlignment="1" applyProtection="1">
      <alignment horizontal="center"/>
    </xf>
    <xf numFmtId="0" fontId="6" fillId="0" borderId="0" xfId="1" applyFont="1" applyBorder="1" applyAlignment="1" applyProtection="1">
      <alignment horizontal="center" shrinkToFit="1"/>
    </xf>
    <xf numFmtId="0" fontId="3" fillId="0" borderId="0" xfId="0" applyFont="1" applyAlignment="1">
      <alignment vertical="top" wrapText="1"/>
    </xf>
    <xf numFmtId="0" fontId="22" fillId="0" borderId="13" xfId="0" applyFont="1" applyBorder="1" applyAlignment="1">
      <alignment horizontal="center" vertical="center"/>
    </xf>
    <xf numFmtId="0" fontId="22" fillId="0" borderId="14" xfId="0" applyFont="1" applyBorder="1" applyAlignment="1">
      <alignment horizontal="center" vertical="center"/>
    </xf>
    <xf numFmtId="0" fontId="0" fillId="0" borderId="1" xfId="0" applyBorder="1" applyAlignment="1">
      <alignment shrinkToFit="1"/>
    </xf>
    <xf numFmtId="0" fontId="5" fillId="0" borderId="1" xfId="1" applyBorder="1" applyAlignment="1" applyProtection="1">
      <alignment shrinkToFit="1"/>
    </xf>
    <xf numFmtId="0" fontId="8" fillId="0" borderId="0" xfId="1" applyFont="1" applyAlignment="1" applyProtection="1">
      <alignment horizontal="left" shrinkToFit="1"/>
    </xf>
  </cellXfs>
  <cellStyles count="3">
    <cellStyle name="Currency" xfId="2" builtinId="4"/>
    <cellStyle name="Hyperlink" xfId="1" builtinId="8"/>
    <cellStyle name="Normal" xfId="0" builtinId="0"/>
  </cellStyles>
  <dxfs count="2">
    <dxf>
      <fill>
        <patternFill>
          <bgColor rgb="FFFF0000"/>
        </patternFill>
      </fill>
    </dxf>
    <dxf>
      <fill>
        <patternFill>
          <bgColor rgb="FFFF000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E1"/>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CC"/>
      <color rgb="FF0000FF"/>
      <color rgb="FFFF6600"/>
      <color rgb="FFFFFF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fmlaLink="$AA$49" lockText="1" noThreeD="1"/>
</file>

<file path=xl/ctrlProps/ctrlProp11.xml><?xml version="1.0" encoding="utf-8"?>
<formControlPr xmlns="http://schemas.microsoft.com/office/spreadsheetml/2009/9/main" objectType="CheckBox" fmlaLink="$AA$48"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checked="Checked" fmlaLink="$AA$50" lockText="1" noThreeD="1"/>
</file>

<file path=xl/ctrlProps/ctrlProp16.xml><?xml version="1.0" encoding="utf-8"?>
<formControlPr xmlns="http://schemas.microsoft.com/office/spreadsheetml/2009/9/main" objectType="CheckBox" checked="Checked" fmlaLink="$AA$52" lockText="1" noThreeD="1"/>
</file>

<file path=xl/ctrlProps/ctrlProp17.xml><?xml version="1.0" encoding="utf-8"?>
<formControlPr xmlns="http://schemas.microsoft.com/office/spreadsheetml/2009/9/main" objectType="CheckBox" checked="Checked" fmlaLink="$AA$54" lockText="1" noThreeD="1"/>
</file>

<file path=xl/ctrlProps/ctrlProp18.xml><?xml version="1.0" encoding="utf-8"?>
<formControlPr xmlns="http://schemas.microsoft.com/office/spreadsheetml/2009/9/main" objectType="CheckBox" checked="Checked" fmlaLink="$AA$55" lockText="1" noThreeD="1"/>
</file>

<file path=xl/ctrlProps/ctrlProp19.xml><?xml version="1.0" encoding="utf-8"?>
<formControlPr xmlns="http://schemas.microsoft.com/office/spreadsheetml/2009/9/main" objectType="CheckBox" checked="Checked" fmlaLink="$AA$56"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checked="Checked" fmlaLink="$AA$51" lockText="1" noThreeD="1"/>
</file>

<file path=xl/ctrlProps/ctrlProp21.xml><?xml version="1.0" encoding="utf-8"?>
<formControlPr xmlns="http://schemas.microsoft.com/office/spreadsheetml/2009/9/main" objectType="CheckBox" checked="Checked" fmlaLink="$AA$53" lockText="1" noThreeD="1"/>
</file>

<file path=xl/ctrlProps/ctrlProp22.xml><?xml version="1.0" encoding="utf-8"?>
<formControlPr xmlns="http://schemas.microsoft.com/office/spreadsheetml/2009/9/main" objectType="CheckBox" checked="Checked" fmlaLink="$AA$49" lockText="1" noThreeD="1"/>
</file>

<file path=xl/ctrlProps/ctrlProp23.xml><?xml version="1.0" encoding="utf-8"?>
<formControlPr xmlns="http://schemas.microsoft.com/office/spreadsheetml/2009/9/main" objectType="CheckBox" checked="Checked" fmlaLink="$AA$48" lockText="1" noThreeD="1"/>
</file>

<file path=xl/ctrlProps/ctrlProp24.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fmlaLink="$AA$50" lockText="1" noThreeD="1"/>
</file>

<file path=xl/ctrlProps/ctrlProp4.xml><?xml version="1.0" encoding="utf-8"?>
<formControlPr xmlns="http://schemas.microsoft.com/office/spreadsheetml/2009/9/main" objectType="CheckBox" fmlaLink="$AA$52" lockText="1" noThreeD="1"/>
</file>

<file path=xl/ctrlProps/ctrlProp5.xml><?xml version="1.0" encoding="utf-8"?>
<formControlPr xmlns="http://schemas.microsoft.com/office/spreadsheetml/2009/9/main" objectType="CheckBox" fmlaLink="$AA$54" lockText="1" noThreeD="1"/>
</file>

<file path=xl/ctrlProps/ctrlProp6.xml><?xml version="1.0" encoding="utf-8"?>
<formControlPr xmlns="http://schemas.microsoft.com/office/spreadsheetml/2009/9/main" objectType="CheckBox" fmlaLink="$AA$55" lockText="1" noThreeD="1"/>
</file>

<file path=xl/ctrlProps/ctrlProp7.xml><?xml version="1.0" encoding="utf-8"?>
<formControlPr xmlns="http://schemas.microsoft.com/office/spreadsheetml/2009/9/main" objectType="CheckBox" checked="Checked" fmlaLink="$AA$56" lockText="1" noThreeD="1"/>
</file>

<file path=xl/ctrlProps/ctrlProp8.xml><?xml version="1.0" encoding="utf-8"?>
<formControlPr xmlns="http://schemas.microsoft.com/office/spreadsheetml/2009/9/main" objectType="CheckBox" fmlaLink="$AA$51" lockText="1" noThreeD="1"/>
</file>

<file path=xl/ctrlProps/ctrlProp9.xml><?xml version="1.0" encoding="utf-8"?>
<formControlPr xmlns="http://schemas.microsoft.com/office/spreadsheetml/2009/9/main" objectType="CheckBox" fmlaLink="$AA$53"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35</xdr:col>
      <xdr:colOff>666750</xdr:colOff>
      <xdr:row>81</xdr:row>
      <xdr:rowOff>133350</xdr:rowOff>
    </xdr:from>
    <xdr:to>
      <xdr:col>36</xdr:col>
      <xdr:colOff>238125</xdr:colOff>
      <xdr:row>81</xdr:row>
      <xdr:rowOff>133350</xdr:rowOff>
    </xdr:to>
    <xdr:sp macro="" textlink="">
      <xdr:nvSpPr>
        <xdr:cNvPr id="2" name="Line 17">
          <a:extLst>
            <a:ext uri="{FF2B5EF4-FFF2-40B4-BE49-F238E27FC236}">
              <a16:creationId xmlns:a16="http://schemas.microsoft.com/office/drawing/2014/main" id="{00000000-0008-0000-0000-000002000000}"/>
            </a:ext>
          </a:extLst>
        </xdr:cNvPr>
        <xdr:cNvSpPr>
          <a:spLocks noChangeShapeType="1"/>
        </xdr:cNvSpPr>
      </xdr:nvSpPr>
      <xdr:spPr bwMode="auto">
        <a:xfrm flipH="1">
          <a:off x="16764000" y="15392400"/>
          <a:ext cx="24765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8</xdr:col>
      <xdr:colOff>228600</xdr:colOff>
      <xdr:row>30</xdr:row>
      <xdr:rowOff>180975</xdr:rowOff>
    </xdr:from>
    <xdr:to>
      <xdr:col>8</xdr:col>
      <xdr:colOff>428625</xdr:colOff>
      <xdr:row>30</xdr:row>
      <xdr:rowOff>180975</xdr:rowOff>
    </xdr:to>
    <xdr:sp macro="" textlink="">
      <xdr:nvSpPr>
        <xdr:cNvPr id="3" name="Line 18">
          <a:extLst>
            <a:ext uri="{FF2B5EF4-FFF2-40B4-BE49-F238E27FC236}">
              <a16:creationId xmlns:a16="http://schemas.microsoft.com/office/drawing/2014/main" id="{00000000-0008-0000-0000-000003000000}"/>
            </a:ext>
          </a:extLst>
        </xdr:cNvPr>
        <xdr:cNvSpPr>
          <a:spLocks noChangeShapeType="1"/>
        </xdr:cNvSpPr>
      </xdr:nvSpPr>
      <xdr:spPr bwMode="auto">
        <a:xfrm>
          <a:off x="3333750" y="7191375"/>
          <a:ext cx="20002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8</xdr:col>
      <xdr:colOff>228600</xdr:colOff>
      <xdr:row>31</xdr:row>
      <xdr:rowOff>19050</xdr:rowOff>
    </xdr:from>
    <xdr:to>
      <xdr:col>8</xdr:col>
      <xdr:colOff>428625</xdr:colOff>
      <xdr:row>31</xdr:row>
      <xdr:rowOff>152400</xdr:rowOff>
    </xdr:to>
    <xdr:sp macro="" textlink="">
      <xdr:nvSpPr>
        <xdr:cNvPr id="4" name="Line 19">
          <a:extLst>
            <a:ext uri="{FF2B5EF4-FFF2-40B4-BE49-F238E27FC236}">
              <a16:creationId xmlns:a16="http://schemas.microsoft.com/office/drawing/2014/main" id="{00000000-0008-0000-0000-000004000000}"/>
            </a:ext>
          </a:extLst>
        </xdr:cNvPr>
        <xdr:cNvSpPr>
          <a:spLocks noChangeShapeType="1"/>
        </xdr:cNvSpPr>
      </xdr:nvSpPr>
      <xdr:spPr bwMode="auto">
        <a:xfrm>
          <a:off x="3333750" y="7334250"/>
          <a:ext cx="200025" cy="1333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editAs="oneCell">
        <xdr:from>
          <xdr:col>0</xdr:col>
          <xdr:colOff>571500</xdr:colOff>
          <xdr:row>39</xdr:row>
          <xdr:rowOff>45720</xdr:rowOff>
        </xdr:from>
        <xdr:to>
          <xdr:col>2</xdr:col>
          <xdr:colOff>114300</xdr:colOff>
          <xdr:row>40</xdr:row>
          <xdr:rowOff>22860</xdr:rowOff>
        </xdr:to>
        <xdr:sp macro="" textlink="">
          <xdr:nvSpPr>
            <xdr:cNvPr id="31745" name="Check Box 1" hidden="1">
              <a:extLst>
                <a:ext uri="{63B3BB69-23CF-44E3-9099-C40C66FF867C}">
                  <a14:compatExt spid="_x0000_s31745"/>
                </a:ext>
                <a:ext uri="{FF2B5EF4-FFF2-40B4-BE49-F238E27FC236}">
                  <a16:creationId xmlns:a16="http://schemas.microsoft.com/office/drawing/2014/main" id="{00000000-0008-0000-0000-000001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571500</xdr:colOff>
          <xdr:row>40</xdr:row>
          <xdr:rowOff>68580</xdr:rowOff>
        </xdr:from>
        <xdr:to>
          <xdr:col>2</xdr:col>
          <xdr:colOff>114300</xdr:colOff>
          <xdr:row>41</xdr:row>
          <xdr:rowOff>38100</xdr:rowOff>
        </xdr:to>
        <xdr:sp macro="" textlink="">
          <xdr:nvSpPr>
            <xdr:cNvPr id="31746" name="Check Box 2" hidden="1">
              <a:extLst>
                <a:ext uri="{63B3BB69-23CF-44E3-9099-C40C66FF867C}">
                  <a14:compatExt spid="_x0000_s31746"/>
                </a:ext>
                <a:ext uri="{FF2B5EF4-FFF2-40B4-BE49-F238E27FC236}">
                  <a16:creationId xmlns:a16="http://schemas.microsoft.com/office/drawing/2014/main" id="{00000000-0008-0000-0000-000002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editAs="oneCell">
    <xdr:from>
      <xdr:col>0</xdr:col>
      <xdr:colOff>0</xdr:colOff>
      <xdr:row>0</xdr:row>
      <xdr:rowOff>1</xdr:rowOff>
    </xdr:from>
    <xdr:to>
      <xdr:col>6</xdr:col>
      <xdr:colOff>225425</xdr:colOff>
      <xdr:row>3</xdr:row>
      <xdr:rowOff>28576</xdr:rowOff>
    </xdr:to>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1"/>
          <a:ext cx="2682875" cy="781050"/>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0</xdr:col>
          <xdr:colOff>22860</xdr:colOff>
          <xdr:row>17</xdr:row>
          <xdr:rowOff>45720</xdr:rowOff>
        </xdr:from>
        <xdr:to>
          <xdr:col>3</xdr:col>
          <xdr:colOff>60960</xdr:colOff>
          <xdr:row>18</xdr:row>
          <xdr:rowOff>22860</xdr:rowOff>
        </xdr:to>
        <xdr:sp macro="" textlink="">
          <xdr:nvSpPr>
            <xdr:cNvPr id="31747" name="Check Box 3" hidden="1">
              <a:extLst>
                <a:ext uri="{63B3BB69-23CF-44E3-9099-C40C66FF867C}">
                  <a14:compatExt spid="_x0000_s31747"/>
                </a:ext>
                <a:ext uri="{FF2B5EF4-FFF2-40B4-BE49-F238E27FC236}">
                  <a16:creationId xmlns:a16="http://schemas.microsoft.com/office/drawing/2014/main" id="{00000000-0008-0000-0000-0000037C0000}"/>
                </a:ext>
              </a:extLst>
            </xdr:cNvPr>
            <xdr:cNvSpPr/>
          </xdr:nvSpPr>
          <xdr:spPr bwMode="auto">
            <a:xfrm>
              <a:off x="0" y="0"/>
              <a:ext cx="0" cy="0"/>
            </a:xfrm>
            <a:prstGeom prst="rect">
              <a:avLst/>
            </a:prstGeom>
            <a:solidFill>
              <a:srgbClr val="FFFF00" mc:Ignorable="a14" a14:legacySpreadsheetColorIndex="34">
                <a:alpha val="50000"/>
              </a:srgbClr>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Airfare Receipt Attached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xdr:colOff>
          <xdr:row>20</xdr:row>
          <xdr:rowOff>22860</xdr:rowOff>
        </xdr:from>
        <xdr:to>
          <xdr:col>3</xdr:col>
          <xdr:colOff>60960</xdr:colOff>
          <xdr:row>20</xdr:row>
          <xdr:rowOff>213360</xdr:rowOff>
        </xdr:to>
        <xdr:sp macro="" textlink="">
          <xdr:nvSpPr>
            <xdr:cNvPr id="31748" name="Check Box 4" hidden="1">
              <a:extLst>
                <a:ext uri="{63B3BB69-23CF-44E3-9099-C40C66FF867C}">
                  <a14:compatExt spid="_x0000_s31748"/>
                </a:ext>
                <a:ext uri="{FF2B5EF4-FFF2-40B4-BE49-F238E27FC236}">
                  <a16:creationId xmlns:a16="http://schemas.microsoft.com/office/drawing/2014/main" id="{00000000-0008-0000-0000-0000047C0000}"/>
                </a:ext>
              </a:extLst>
            </xdr:cNvPr>
            <xdr:cNvSpPr/>
          </xdr:nvSpPr>
          <xdr:spPr bwMode="auto">
            <a:xfrm>
              <a:off x="0" y="0"/>
              <a:ext cx="0" cy="0"/>
            </a:xfrm>
            <a:prstGeom prst="rect">
              <a:avLst/>
            </a:prstGeom>
            <a:solidFill>
              <a:srgbClr val="FFFF00" mc:Ignorable="a14" a14:legacySpreadsheetColorIndex="34">
                <a:alpha val="50000"/>
              </a:srgbClr>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Rental Receipt Attached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23</xdr:row>
          <xdr:rowOff>7620</xdr:rowOff>
        </xdr:from>
        <xdr:to>
          <xdr:col>3</xdr:col>
          <xdr:colOff>60960</xdr:colOff>
          <xdr:row>23</xdr:row>
          <xdr:rowOff>213360</xdr:rowOff>
        </xdr:to>
        <xdr:sp macro="" textlink="">
          <xdr:nvSpPr>
            <xdr:cNvPr id="31749" name="Check Box 5" hidden="1">
              <a:extLst>
                <a:ext uri="{63B3BB69-23CF-44E3-9099-C40C66FF867C}">
                  <a14:compatExt spid="_x0000_s31749"/>
                </a:ext>
                <a:ext uri="{FF2B5EF4-FFF2-40B4-BE49-F238E27FC236}">
                  <a16:creationId xmlns:a16="http://schemas.microsoft.com/office/drawing/2014/main" id="{00000000-0008-0000-0000-0000057C0000}"/>
                </a:ext>
              </a:extLst>
            </xdr:cNvPr>
            <xdr:cNvSpPr/>
          </xdr:nvSpPr>
          <xdr:spPr bwMode="auto">
            <a:xfrm>
              <a:off x="0" y="0"/>
              <a:ext cx="0" cy="0"/>
            </a:xfrm>
            <a:prstGeom prst="rect">
              <a:avLst/>
            </a:prstGeom>
            <a:solidFill>
              <a:srgbClr val="FFFF00" mc:Ignorable="a14" a14:legacySpreadsheetColorIndex="34">
                <a:alpha val="50000"/>
              </a:srgbClr>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Parking Receipt Attached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24</xdr:row>
          <xdr:rowOff>7620</xdr:rowOff>
        </xdr:from>
        <xdr:to>
          <xdr:col>3</xdr:col>
          <xdr:colOff>76200</xdr:colOff>
          <xdr:row>24</xdr:row>
          <xdr:rowOff>213360</xdr:rowOff>
        </xdr:to>
        <xdr:sp macro="" textlink="">
          <xdr:nvSpPr>
            <xdr:cNvPr id="31750" name="Check Box 6" hidden="1">
              <a:extLst>
                <a:ext uri="{63B3BB69-23CF-44E3-9099-C40C66FF867C}">
                  <a14:compatExt spid="_x0000_s31750"/>
                </a:ext>
                <a:ext uri="{FF2B5EF4-FFF2-40B4-BE49-F238E27FC236}">
                  <a16:creationId xmlns:a16="http://schemas.microsoft.com/office/drawing/2014/main" id="{00000000-0008-0000-0000-0000067C0000}"/>
                </a:ext>
              </a:extLst>
            </xdr:cNvPr>
            <xdr:cNvSpPr/>
          </xdr:nvSpPr>
          <xdr:spPr bwMode="auto">
            <a:xfrm>
              <a:off x="0" y="0"/>
              <a:ext cx="0" cy="0"/>
            </a:xfrm>
            <a:prstGeom prst="rect">
              <a:avLst/>
            </a:prstGeom>
            <a:solidFill>
              <a:srgbClr val="FFFF00" mc:Ignorable="a14" a14:legacySpreadsheetColorIndex="34">
                <a:alpha val="50000"/>
              </a:srgbClr>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Lodging Receipt Attached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29</xdr:row>
          <xdr:rowOff>7620</xdr:rowOff>
        </xdr:from>
        <xdr:to>
          <xdr:col>3</xdr:col>
          <xdr:colOff>99060</xdr:colOff>
          <xdr:row>29</xdr:row>
          <xdr:rowOff>213360</xdr:rowOff>
        </xdr:to>
        <xdr:sp macro="" textlink="">
          <xdr:nvSpPr>
            <xdr:cNvPr id="31751" name="Check Box 7" hidden="1">
              <a:extLst>
                <a:ext uri="{63B3BB69-23CF-44E3-9099-C40C66FF867C}">
                  <a14:compatExt spid="_x0000_s31751"/>
                </a:ext>
                <a:ext uri="{FF2B5EF4-FFF2-40B4-BE49-F238E27FC236}">
                  <a16:creationId xmlns:a16="http://schemas.microsoft.com/office/drawing/2014/main" id="{00000000-0008-0000-0000-0000077C0000}"/>
                </a:ext>
              </a:extLst>
            </xdr:cNvPr>
            <xdr:cNvSpPr/>
          </xdr:nvSpPr>
          <xdr:spPr bwMode="auto">
            <a:xfrm>
              <a:off x="0" y="0"/>
              <a:ext cx="0" cy="0"/>
            </a:xfrm>
            <a:prstGeom prst="rect">
              <a:avLst/>
            </a:prstGeom>
            <a:solidFill>
              <a:srgbClr val="FFFF00" mc:Ignorable="a14" a14:legacySpreadsheetColorIndex="34">
                <a:alpha val="50000"/>
              </a:srgbClr>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Alcohol Excluded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18</xdr:row>
          <xdr:rowOff>198120</xdr:rowOff>
        </xdr:from>
        <xdr:to>
          <xdr:col>3</xdr:col>
          <xdr:colOff>38100</xdr:colOff>
          <xdr:row>19</xdr:row>
          <xdr:rowOff>152400</xdr:rowOff>
        </xdr:to>
        <xdr:sp macro="" textlink="">
          <xdr:nvSpPr>
            <xdr:cNvPr id="31752" name="Check Box 8" hidden="1">
              <a:extLst>
                <a:ext uri="{63B3BB69-23CF-44E3-9099-C40C66FF867C}">
                  <a14:compatExt spid="_x0000_s31752"/>
                </a:ext>
                <a:ext uri="{FF2B5EF4-FFF2-40B4-BE49-F238E27FC236}">
                  <a16:creationId xmlns:a16="http://schemas.microsoft.com/office/drawing/2014/main" id="{00000000-0008-0000-0000-0000087C0000}"/>
                </a:ext>
              </a:extLst>
            </xdr:cNvPr>
            <xdr:cNvSpPr/>
          </xdr:nvSpPr>
          <xdr:spPr bwMode="auto">
            <a:xfrm>
              <a:off x="0" y="0"/>
              <a:ext cx="0" cy="0"/>
            </a:xfrm>
            <a:prstGeom prst="rect">
              <a:avLst/>
            </a:prstGeom>
            <a:solidFill>
              <a:srgbClr val="FFFF00" mc:Ignorable="a14" a14:legacySpreadsheetColorIndex="34">
                <a:alpha val="50000"/>
              </a:srgbClr>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Taxi/Shuttle Receipt Attached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xdr:colOff>
          <xdr:row>21</xdr:row>
          <xdr:rowOff>236220</xdr:rowOff>
        </xdr:from>
        <xdr:to>
          <xdr:col>3</xdr:col>
          <xdr:colOff>60960</xdr:colOff>
          <xdr:row>22</xdr:row>
          <xdr:rowOff>213360</xdr:rowOff>
        </xdr:to>
        <xdr:sp macro="" textlink="">
          <xdr:nvSpPr>
            <xdr:cNvPr id="31753" name="Check Box 9" hidden="1">
              <a:extLst>
                <a:ext uri="{63B3BB69-23CF-44E3-9099-C40C66FF867C}">
                  <a14:compatExt spid="_x0000_s31753"/>
                </a:ext>
                <a:ext uri="{FF2B5EF4-FFF2-40B4-BE49-F238E27FC236}">
                  <a16:creationId xmlns:a16="http://schemas.microsoft.com/office/drawing/2014/main" id="{00000000-0008-0000-0000-0000097C0000}"/>
                </a:ext>
              </a:extLst>
            </xdr:cNvPr>
            <xdr:cNvSpPr/>
          </xdr:nvSpPr>
          <xdr:spPr bwMode="auto">
            <a:xfrm>
              <a:off x="0" y="0"/>
              <a:ext cx="0" cy="0"/>
            </a:xfrm>
            <a:prstGeom prst="rect">
              <a:avLst/>
            </a:prstGeom>
            <a:solidFill>
              <a:srgbClr val="FFFF00" mc:Ignorable="a14" a14:legacySpreadsheetColorIndex="34">
                <a:alpha val="50000"/>
              </a:srgbClr>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Mileage Map Attached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16</xdr:row>
          <xdr:rowOff>45720</xdr:rowOff>
        </xdr:from>
        <xdr:to>
          <xdr:col>3</xdr:col>
          <xdr:colOff>60960</xdr:colOff>
          <xdr:row>17</xdr:row>
          <xdr:rowOff>0</xdr:rowOff>
        </xdr:to>
        <xdr:sp macro="" textlink="">
          <xdr:nvSpPr>
            <xdr:cNvPr id="31754" name="Check Box 10" hidden="1">
              <a:extLst>
                <a:ext uri="{63B3BB69-23CF-44E3-9099-C40C66FF867C}">
                  <a14:compatExt spid="_x0000_s31754"/>
                </a:ext>
                <a:ext uri="{FF2B5EF4-FFF2-40B4-BE49-F238E27FC236}">
                  <a16:creationId xmlns:a16="http://schemas.microsoft.com/office/drawing/2014/main" id="{00000000-0008-0000-0000-00000A7C0000}"/>
                </a:ext>
              </a:extLst>
            </xdr:cNvPr>
            <xdr:cNvSpPr/>
          </xdr:nvSpPr>
          <xdr:spPr bwMode="auto">
            <a:xfrm>
              <a:off x="0" y="0"/>
              <a:ext cx="0" cy="0"/>
            </a:xfrm>
            <a:prstGeom prst="rect">
              <a:avLst/>
            </a:prstGeom>
            <a:solidFill>
              <a:srgbClr val="FFFF00" mc:Ignorable="a14" a14:legacySpreadsheetColorIndex="34">
                <a:alpha val="50000"/>
              </a:srgbClr>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Confirmation Attached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12</xdr:row>
          <xdr:rowOff>30480</xdr:rowOff>
        </xdr:from>
        <xdr:to>
          <xdr:col>3</xdr:col>
          <xdr:colOff>60960</xdr:colOff>
          <xdr:row>12</xdr:row>
          <xdr:rowOff>213360</xdr:rowOff>
        </xdr:to>
        <xdr:sp macro="" textlink="">
          <xdr:nvSpPr>
            <xdr:cNvPr id="31755" name="Check Box 11" hidden="1">
              <a:extLst>
                <a:ext uri="{63B3BB69-23CF-44E3-9099-C40C66FF867C}">
                  <a14:compatExt spid="_x0000_s31755"/>
                </a:ext>
                <a:ext uri="{FF2B5EF4-FFF2-40B4-BE49-F238E27FC236}">
                  <a16:creationId xmlns:a16="http://schemas.microsoft.com/office/drawing/2014/main" id="{00000000-0008-0000-0000-00000B7C0000}"/>
                </a:ext>
              </a:extLst>
            </xdr:cNvPr>
            <xdr:cNvSpPr/>
          </xdr:nvSpPr>
          <xdr:spPr bwMode="auto">
            <a:xfrm>
              <a:off x="0" y="0"/>
              <a:ext cx="0" cy="0"/>
            </a:xfrm>
            <a:prstGeom prst="rect">
              <a:avLst/>
            </a:prstGeom>
            <a:solidFill>
              <a:srgbClr val="FFFF00" mc:Ignorable="a14" a14:legacySpreadsheetColorIndex="34">
                <a:alpha val="50000"/>
              </a:srgbClr>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 Agenda Attached</a:t>
              </a:r>
            </a:p>
          </xdr:txBody>
        </xdr:sp>
        <xdr:clientData/>
      </xdr:twoCellAnchor>
    </mc:Choice>
    <mc:Fallback/>
  </mc:AlternateContent>
  <xdr:oneCellAnchor>
    <xdr:from>
      <xdr:col>2</xdr:col>
      <xdr:colOff>295275</xdr:colOff>
      <xdr:row>12</xdr:row>
      <xdr:rowOff>228600</xdr:rowOff>
    </xdr:from>
    <xdr:ext cx="184731" cy="264560"/>
    <xdr:sp macro="" textlink="">
      <xdr:nvSpPr>
        <xdr:cNvPr id="6" name="TextBox 5">
          <a:extLst>
            <a:ext uri="{FF2B5EF4-FFF2-40B4-BE49-F238E27FC236}">
              <a16:creationId xmlns:a16="http://schemas.microsoft.com/office/drawing/2014/main" id="{00000000-0008-0000-0000-000006000000}"/>
            </a:ext>
          </a:extLst>
        </xdr:cNvPr>
        <xdr:cNvSpPr txBox="1"/>
      </xdr:nvSpPr>
      <xdr:spPr>
        <a:xfrm>
          <a:off x="1057275" y="2943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3</xdr:col>
      <xdr:colOff>819150</xdr:colOff>
      <xdr:row>28</xdr:row>
      <xdr:rowOff>190500</xdr:rowOff>
    </xdr:from>
    <xdr:ext cx="346657" cy="254493"/>
    <xdr:sp macro="" textlink="">
      <xdr:nvSpPr>
        <xdr:cNvPr id="7" name="TextBox 6">
          <a:extLst>
            <a:ext uri="{FF2B5EF4-FFF2-40B4-BE49-F238E27FC236}">
              <a16:creationId xmlns:a16="http://schemas.microsoft.com/office/drawing/2014/main" id="{00000000-0008-0000-0000-000007000000}"/>
            </a:ext>
          </a:extLst>
        </xdr:cNvPr>
        <xdr:cNvSpPr txBox="1"/>
      </xdr:nvSpPr>
      <xdr:spPr>
        <a:xfrm>
          <a:off x="1971675" y="6667500"/>
          <a:ext cx="346657" cy="2544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100">
              <a:solidFill>
                <a:srgbClr val="FF0000"/>
              </a:solidFill>
              <a:latin typeface="Times New Roman" panose="02020603050405020304" pitchFamily="18" charset="0"/>
              <a:cs typeface="Times New Roman" panose="02020603050405020304" pitchFamily="18" charset="0"/>
            </a:rPr>
            <a:t>Or</a:t>
          </a:r>
        </a:p>
      </xdr:txBody>
    </xdr:sp>
    <xdr:clientData/>
  </xdr:oneCellAnchor>
  <mc:AlternateContent xmlns:mc="http://schemas.openxmlformats.org/markup-compatibility/2006">
    <mc:Choice xmlns:a14="http://schemas.microsoft.com/office/drawing/2010/main" Requires="a14">
      <xdr:twoCellAnchor editAs="oneCell">
        <xdr:from>
          <xdr:col>0</xdr:col>
          <xdr:colOff>571500</xdr:colOff>
          <xdr:row>38</xdr:row>
          <xdr:rowOff>45720</xdr:rowOff>
        </xdr:from>
        <xdr:to>
          <xdr:col>2</xdr:col>
          <xdr:colOff>114300</xdr:colOff>
          <xdr:row>39</xdr:row>
          <xdr:rowOff>30480</xdr:rowOff>
        </xdr:to>
        <xdr:sp macro="" textlink="">
          <xdr:nvSpPr>
            <xdr:cNvPr id="31756" name="Check Box 12" hidden="1">
              <a:extLst>
                <a:ext uri="{63B3BB69-23CF-44E3-9099-C40C66FF867C}">
                  <a14:compatExt spid="_x0000_s31756"/>
                </a:ext>
                <a:ext uri="{FF2B5EF4-FFF2-40B4-BE49-F238E27FC236}">
                  <a16:creationId xmlns:a16="http://schemas.microsoft.com/office/drawing/2014/main" id="{00000000-0008-0000-0000-00000C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35</xdr:col>
      <xdr:colOff>666750</xdr:colOff>
      <xdr:row>81</xdr:row>
      <xdr:rowOff>133350</xdr:rowOff>
    </xdr:from>
    <xdr:to>
      <xdr:col>36</xdr:col>
      <xdr:colOff>238125</xdr:colOff>
      <xdr:row>81</xdr:row>
      <xdr:rowOff>133350</xdr:rowOff>
    </xdr:to>
    <xdr:sp macro="" textlink="">
      <xdr:nvSpPr>
        <xdr:cNvPr id="2" name="Line 17">
          <a:extLst>
            <a:ext uri="{FF2B5EF4-FFF2-40B4-BE49-F238E27FC236}">
              <a16:creationId xmlns:a16="http://schemas.microsoft.com/office/drawing/2014/main" id="{00000000-0008-0000-0200-000002000000}"/>
            </a:ext>
          </a:extLst>
        </xdr:cNvPr>
        <xdr:cNvSpPr>
          <a:spLocks noChangeShapeType="1"/>
        </xdr:cNvSpPr>
      </xdr:nvSpPr>
      <xdr:spPr bwMode="auto">
        <a:xfrm flipH="1">
          <a:off x="16887825" y="15611475"/>
          <a:ext cx="24765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8</xdr:col>
      <xdr:colOff>228600</xdr:colOff>
      <xdr:row>30</xdr:row>
      <xdr:rowOff>180975</xdr:rowOff>
    </xdr:from>
    <xdr:to>
      <xdr:col>8</xdr:col>
      <xdr:colOff>428625</xdr:colOff>
      <xdr:row>30</xdr:row>
      <xdr:rowOff>180975</xdr:rowOff>
    </xdr:to>
    <xdr:sp macro="" textlink="">
      <xdr:nvSpPr>
        <xdr:cNvPr id="3" name="Line 18">
          <a:extLst>
            <a:ext uri="{FF2B5EF4-FFF2-40B4-BE49-F238E27FC236}">
              <a16:creationId xmlns:a16="http://schemas.microsoft.com/office/drawing/2014/main" id="{00000000-0008-0000-0200-000003000000}"/>
            </a:ext>
          </a:extLst>
        </xdr:cNvPr>
        <xdr:cNvSpPr>
          <a:spLocks noChangeShapeType="1"/>
        </xdr:cNvSpPr>
      </xdr:nvSpPr>
      <xdr:spPr bwMode="auto">
        <a:xfrm>
          <a:off x="3314700" y="7400925"/>
          <a:ext cx="20002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8</xdr:col>
      <xdr:colOff>228600</xdr:colOff>
      <xdr:row>31</xdr:row>
      <xdr:rowOff>19050</xdr:rowOff>
    </xdr:from>
    <xdr:to>
      <xdr:col>8</xdr:col>
      <xdr:colOff>428625</xdr:colOff>
      <xdr:row>31</xdr:row>
      <xdr:rowOff>152400</xdr:rowOff>
    </xdr:to>
    <xdr:sp macro="" textlink="">
      <xdr:nvSpPr>
        <xdr:cNvPr id="4" name="Line 19">
          <a:extLst>
            <a:ext uri="{FF2B5EF4-FFF2-40B4-BE49-F238E27FC236}">
              <a16:creationId xmlns:a16="http://schemas.microsoft.com/office/drawing/2014/main" id="{00000000-0008-0000-0200-000004000000}"/>
            </a:ext>
          </a:extLst>
        </xdr:cNvPr>
        <xdr:cNvSpPr>
          <a:spLocks noChangeShapeType="1"/>
        </xdr:cNvSpPr>
      </xdr:nvSpPr>
      <xdr:spPr bwMode="auto">
        <a:xfrm>
          <a:off x="3314700" y="7543800"/>
          <a:ext cx="200025" cy="1333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editAs="oneCell">
        <xdr:from>
          <xdr:col>0</xdr:col>
          <xdr:colOff>571500</xdr:colOff>
          <xdr:row>39</xdr:row>
          <xdr:rowOff>45720</xdr:rowOff>
        </xdr:from>
        <xdr:to>
          <xdr:col>2</xdr:col>
          <xdr:colOff>114300</xdr:colOff>
          <xdr:row>40</xdr:row>
          <xdr:rowOff>22860</xdr:rowOff>
        </xdr:to>
        <xdr:sp macro="" textlink="">
          <xdr:nvSpPr>
            <xdr:cNvPr id="30721" name="Check Box 1" hidden="1">
              <a:extLst>
                <a:ext uri="{63B3BB69-23CF-44E3-9099-C40C66FF867C}">
                  <a14:compatExt spid="_x0000_s30721"/>
                </a:ext>
                <a:ext uri="{FF2B5EF4-FFF2-40B4-BE49-F238E27FC236}">
                  <a16:creationId xmlns:a16="http://schemas.microsoft.com/office/drawing/2014/main" id="{00000000-0008-0000-0200-000001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571500</xdr:colOff>
          <xdr:row>40</xdr:row>
          <xdr:rowOff>68580</xdr:rowOff>
        </xdr:from>
        <xdr:to>
          <xdr:col>2</xdr:col>
          <xdr:colOff>114300</xdr:colOff>
          <xdr:row>41</xdr:row>
          <xdr:rowOff>38100</xdr:rowOff>
        </xdr:to>
        <xdr:sp macro="" textlink="">
          <xdr:nvSpPr>
            <xdr:cNvPr id="30722" name="Check Box 2" hidden="1">
              <a:extLst>
                <a:ext uri="{63B3BB69-23CF-44E3-9099-C40C66FF867C}">
                  <a14:compatExt spid="_x0000_s30722"/>
                </a:ext>
                <a:ext uri="{FF2B5EF4-FFF2-40B4-BE49-F238E27FC236}">
                  <a16:creationId xmlns:a16="http://schemas.microsoft.com/office/drawing/2014/main" id="{00000000-0008-0000-0200-000002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editAs="oneCell">
    <xdr:from>
      <xdr:col>0</xdr:col>
      <xdr:colOff>0</xdr:colOff>
      <xdr:row>0</xdr:row>
      <xdr:rowOff>1</xdr:rowOff>
    </xdr:from>
    <xdr:to>
      <xdr:col>6</xdr:col>
      <xdr:colOff>225425</xdr:colOff>
      <xdr:row>3</xdr:row>
      <xdr:rowOff>114301</xdr:rowOff>
    </xdr:to>
    <xdr:pic>
      <xdr:nvPicPr>
        <xdr:cNvPr id="5" name="Picture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1"/>
          <a:ext cx="2682875" cy="781050"/>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0</xdr:col>
          <xdr:colOff>22860</xdr:colOff>
          <xdr:row>17</xdr:row>
          <xdr:rowOff>45720</xdr:rowOff>
        </xdr:from>
        <xdr:to>
          <xdr:col>3</xdr:col>
          <xdr:colOff>60960</xdr:colOff>
          <xdr:row>18</xdr:row>
          <xdr:rowOff>22860</xdr:rowOff>
        </xdr:to>
        <xdr:sp macro="" textlink="">
          <xdr:nvSpPr>
            <xdr:cNvPr id="30723" name="Check Box 3" hidden="1">
              <a:extLst>
                <a:ext uri="{63B3BB69-23CF-44E3-9099-C40C66FF867C}">
                  <a14:compatExt spid="_x0000_s30723"/>
                </a:ext>
                <a:ext uri="{FF2B5EF4-FFF2-40B4-BE49-F238E27FC236}">
                  <a16:creationId xmlns:a16="http://schemas.microsoft.com/office/drawing/2014/main" id="{00000000-0008-0000-0200-000003780000}"/>
                </a:ext>
              </a:extLst>
            </xdr:cNvPr>
            <xdr:cNvSpPr/>
          </xdr:nvSpPr>
          <xdr:spPr bwMode="auto">
            <a:xfrm>
              <a:off x="0" y="0"/>
              <a:ext cx="0" cy="0"/>
            </a:xfrm>
            <a:prstGeom prst="rect">
              <a:avLst/>
            </a:prstGeom>
            <a:solidFill>
              <a:srgbClr val="FFFF00" mc:Ignorable="a14" a14:legacySpreadsheetColorIndex="34">
                <a:alpha val="50000"/>
              </a:srgbClr>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Airfare Receipt Attached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xdr:colOff>
          <xdr:row>20</xdr:row>
          <xdr:rowOff>22860</xdr:rowOff>
        </xdr:from>
        <xdr:to>
          <xdr:col>3</xdr:col>
          <xdr:colOff>60960</xdr:colOff>
          <xdr:row>20</xdr:row>
          <xdr:rowOff>213360</xdr:rowOff>
        </xdr:to>
        <xdr:sp macro="" textlink="">
          <xdr:nvSpPr>
            <xdr:cNvPr id="30724" name="Check Box 4" hidden="1">
              <a:extLst>
                <a:ext uri="{63B3BB69-23CF-44E3-9099-C40C66FF867C}">
                  <a14:compatExt spid="_x0000_s30724"/>
                </a:ext>
                <a:ext uri="{FF2B5EF4-FFF2-40B4-BE49-F238E27FC236}">
                  <a16:creationId xmlns:a16="http://schemas.microsoft.com/office/drawing/2014/main" id="{00000000-0008-0000-0200-000004780000}"/>
                </a:ext>
              </a:extLst>
            </xdr:cNvPr>
            <xdr:cNvSpPr/>
          </xdr:nvSpPr>
          <xdr:spPr bwMode="auto">
            <a:xfrm>
              <a:off x="0" y="0"/>
              <a:ext cx="0" cy="0"/>
            </a:xfrm>
            <a:prstGeom prst="rect">
              <a:avLst/>
            </a:prstGeom>
            <a:solidFill>
              <a:srgbClr val="FFFF00" mc:Ignorable="a14" a14:legacySpreadsheetColorIndex="34">
                <a:alpha val="50000"/>
              </a:srgbClr>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Rental Receipt Attached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23</xdr:row>
          <xdr:rowOff>7620</xdr:rowOff>
        </xdr:from>
        <xdr:to>
          <xdr:col>3</xdr:col>
          <xdr:colOff>60960</xdr:colOff>
          <xdr:row>23</xdr:row>
          <xdr:rowOff>213360</xdr:rowOff>
        </xdr:to>
        <xdr:sp macro="" textlink="">
          <xdr:nvSpPr>
            <xdr:cNvPr id="30725" name="Check Box 5" hidden="1">
              <a:extLst>
                <a:ext uri="{63B3BB69-23CF-44E3-9099-C40C66FF867C}">
                  <a14:compatExt spid="_x0000_s30725"/>
                </a:ext>
                <a:ext uri="{FF2B5EF4-FFF2-40B4-BE49-F238E27FC236}">
                  <a16:creationId xmlns:a16="http://schemas.microsoft.com/office/drawing/2014/main" id="{00000000-0008-0000-0200-000005780000}"/>
                </a:ext>
              </a:extLst>
            </xdr:cNvPr>
            <xdr:cNvSpPr/>
          </xdr:nvSpPr>
          <xdr:spPr bwMode="auto">
            <a:xfrm>
              <a:off x="0" y="0"/>
              <a:ext cx="0" cy="0"/>
            </a:xfrm>
            <a:prstGeom prst="rect">
              <a:avLst/>
            </a:prstGeom>
            <a:solidFill>
              <a:srgbClr val="FFFF00" mc:Ignorable="a14" a14:legacySpreadsheetColorIndex="34">
                <a:alpha val="50000"/>
              </a:srgbClr>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Parking Receipt Attached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24</xdr:row>
          <xdr:rowOff>7620</xdr:rowOff>
        </xdr:from>
        <xdr:to>
          <xdr:col>3</xdr:col>
          <xdr:colOff>76200</xdr:colOff>
          <xdr:row>24</xdr:row>
          <xdr:rowOff>213360</xdr:rowOff>
        </xdr:to>
        <xdr:sp macro="" textlink="">
          <xdr:nvSpPr>
            <xdr:cNvPr id="30726" name="Check Box 6" hidden="1">
              <a:extLst>
                <a:ext uri="{63B3BB69-23CF-44E3-9099-C40C66FF867C}">
                  <a14:compatExt spid="_x0000_s30726"/>
                </a:ext>
                <a:ext uri="{FF2B5EF4-FFF2-40B4-BE49-F238E27FC236}">
                  <a16:creationId xmlns:a16="http://schemas.microsoft.com/office/drawing/2014/main" id="{00000000-0008-0000-0200-000006780000}"/>
                </a:ext>
              </a:extLst>
            </xdr:cNvPr>
            <xdr:cNvSpPr/>
          </xdr:nvSpPr>
          <xdr:spPr bwMode="auto">
            <a:xfrm>
              <a:off x="0" y="0"/>
              <a:ext cx="0" cy="0"/>
            </a:xfrm>
            <a:prstGeom prst="rect">
              <a:avLst/>
            </a:prstGeom>
            <a:solidFill>
              <a:srgbClr val="FFFF00" mc:Ignorable="a14" a14:legacySpreadsheetColorIndex="34">
                <a:alpha val="50000"/>
              </a:srgbClr>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Lodging Receipt Attached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29</xdr:row>
          <xdr:rowOff>7620</xdr:rowOff>
        </xdr:from>
        <xdr:to>
          <xdr:col>3</xdr:col>
          <xdr:colOff>99060</xdr:colOff>
          <xdr:row>29</xdr:row>
          <xdr:rowOff>213360</xdr:rowOff>
        </xdr:to>
        <xdr:sp macro="" textlink="">
          <xdr:nvSpPr>
            <xdr:cNvPr id="30727" name="Check Box 7" hidden="1">
              <a:extLst>
                <a:ext uri="{63B3BB69-23CF-44E3-9099-C40C66FF867C}">
                  <a14:compatExt spid="_x0000_s30727"/>
                </a:ext>
                <a:ext uri="{FF2B5EF4-FFF2-40B4-BE49-F238E27FC236}">
                  <a16:creationId xmlns:a16="http://schemas.microsoft.com/office/drawing/2014/main" id="{00000000-0008-0000-0200-000007780000}"/>
                </a:ext>
              </a:extLst>
            </xdr:cNvPr>
            <xdr:cNvSpPr/>
          </xdr:nvSpPr>
          <xdr:spPr bwMode="auto">
            <a:xfrm>
              <a:off x="0" y="0"/>
              <a:ext cx="0" cy="0"/>
            </a:xfrm>
            <a:prstGeom prst="rect">
              <a:avLst/>
            </a:prstGeom>
            <a:solidFill>
              <a:srgbClr val="FFFF00" mc:Ignorable="a14" a14:legacySpreadsheetColorIndex="34">
                <a:alpha val="50000"/>
              </a:srgbClr>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Alcohol Excluded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18</xdr:row>
          <xdr:rowOff>198120</xdr:rowOff>
        </xdr:from>
        <xdr:to>
          <xdr:col>3</xdr:col>
          <xdr:colOff>38100</xdr:colOff>
          <xdr:row>19</xdr:row>
          <xdr:rowOff>152400</xdr:rowOff>
        </xdr:to>
        <xdr:sp macro="" textlink="">
          <xdr:nvSpPr>
            <xdr:cNvPr id="30728" name="Check Box 8" hidden="1">
              <a:extLst>
                <a:ext uri="{63B3BB69-23CF-44E3-9099-C40C66FF867C}">
                  <a14:compatExt spid="_x0000_s30728"/>
                </a:ext>
                <a:ext uri="{FF2B5EF4-FFF2-40B4-BE49-F238E27FC236}">
                  <a16:creationId xmlns:a16="http://schemas.microsoft.com/office/drawing/2014/main" id="{00000000-0008-0000-0200-000008780000}"/>
                </a:ext>
              </a:extLst>
            </xdr:cNvPr>
            <xdr:cNvSpPr/>
          </xdr:nvSpPr>
          <xdr:spPr bwMode="auto">
            <a:xfrm>
              <a:off x="0" y="0"/>
              <a:ext cx="0" cy="0"/>
            </a:xfrm>
            <a:prstGeom prst="rect">
              <a:avLst/>
            </a:prstGeom>
            <a:solidFill>
              <a:srgbClr val="FFFF00" mc:Ignorable="a14" a14:legacySpreadsheetColorIndex="34">
                <a:alpha val="50000"/>
              </a:srgbClr>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Taxi/Shuttle Receipt Attached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xdr:colOff>
          <xdr:row>21</xdr:row>
          <xdr:rowOff>236220</xdr:rowOff>
        </xdr:from>
        <xdr:to>
          <xdr:col>3</xdr:col>
          <xdr:colOff>60960</xdr:colOff>
          <xdr:row>22</xdr:row>
          <xdr:rowOff>213360</xdr:rowOff>
        </xdr:to>
        <xdr:sp macro="" textlink="">
          <xdr:nvSpPr>
            <xdr:cNvPr id="30729" name="Check Box 9" hidden="1">
              <a:extLst>
                <a:ext uri="{63B3BB69-23CF-44E3-9099-C40C66FF867C}">
                  <a14:compatExt spid="_x0000_s30729"/>
                </a:ext>
                <a:ext uri="{FF2B5EF4-FFF2-40B4-BE49-F238E27FC236}">
                  <a16:creationId xmlns:a16="http://schemas.microsoft.com/office/drawing/2014/main" id="{00000000-0008-0000-0200-000009780000}"/>
                </a:ext>
              </a:extLst>
            </xdr:cNvPr>
            <xdr:cNvSpPr/>
          </xdr:nvSpPr>
          <xdr:spPr bwMode="auto">
            <a:xfrm>
              <a:off x="0" y="0"/>
              <a:ext cx="0" cy="0"/>
            </a:xfrm>
            <a:prstGeom prst="rect">
              <a:avLst/>
            </a:prstGeom>
            <a:solidFill>
              <a:srgbClr val="FFFF00" mc:Ignorable="a14" a14:legacySpreadsheetColorIndex="34">
                <a:alpha val="50000"/>
              </a:srgbClr>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Mileage Map Attached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16</xdr:row>
          <xdr:rowOff>45720</xdr:rowOff>
        </xdr:from>
        <xdr:to>
          <xdr:col>3</xdr:col>
          <xdr:colOff>60960</xdr:colOff>
          <xdr:row>17</xdr:row>
          <xdr:rowOff>0</xdr:rowOff>
        </xdr:to>
        <xdr:sp macro="" textlink="">
          <xdr:nvSpPr>
            <xdr:cNvPr id="30730" name="Check Box 10" hidden="1">
              <a:extLst>
                <a:ext uri="{63B3BB69-23CF-44E3-9099-C40C66FF867C}">
                  <a14:compatExt spid="_x0000_s30730"/>
                </a:ext>
                <a:ext uri="{FF2B5EF4-FFF2-40B4-BE49-F238E27FC236}">
                  <a16:creationId xmlns:a16="http://schemas.microsoft.com/office/drawing/2014/main" id="{00000000-0008-0000-0200-00000A780000}"/>
                </a:ext>
              </a:extLst>
            </xdr:cNvPr>
            <xdr:cNvSpPr/>
          </xdr:nvSpPr>
          <xdr:spPr bwMode="auto">
            <a:xfrm>
              <a:off x="0" y="0"/>
              <a:ext cx="0" cy="0"/>
            </a:xfrm>
            <a:prstGeom prst="rect">
              <a:avLst/>
            </a:prstGeom>
            <a:solidFill>
              <a:srgbClr val="FFFF00" mc:Ignorable="a14" a14:legacySpreadsheetColorIndex="34">
                <a:alpha val="50000"/>
              </a:srgbClr>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Confirmation Attached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12</xdr:row>
          <xdr:rowOff>30480</xdr:rowOff>
        </xdr:from>
        <xdr:to>
          <xdr:col>3</xdr:col>
          <xdr:colOff>60960</xdr:colOff>
          <xdr:row>12</xdr:row>
          <xdr:rowOff>213360</xdr:rowOff>
        </xdr:to>
        <xdr:sp macro="" textlink="">
          <xdr:nvSpPr>
            <xdr:cNvPr id="30731" name="Check Box 11" hidden="1">
              <a:extLst>
                <a:ext uri="{63B3BB69-23CF-44E3-9099-C40C66FF867C}">
                  <a14:compatExt spid="_x0000_s30731"/>
                </a:ext>
                <a:ext uri="{FF2B5EF4-FFF2-40B4-BE49-F238E27FC236}">
                  <a16:creationId xmlns:a16="http://schemas.microsoft.com/office/drawing/2014/main" id="{00000000-0008-0000-0200-00000B780000}"/>
                </a:ext>
              </a:extLst>
            </xdr:cNvPr>
            <xdr:cNvSpPr/>
          </xdr:nvSpPr>
          <xdr:spPr bwMode="auto">
            <a:xfrm>
              <a:off x="0" y="0"/>
              <a:ext cx="0" cy="0"/>
            </a:xfrm>
            <a:prstGeom prst="rect">
              <a:avLst/>
            </a:prstGeom>
            <a:solidFill>
              <a:srgbClr val="FFFF00" mc:Ignorable="a14" a14:legacySpreadsheetColorIndex="34">
                <a:alpha val="50000"/>
              </a:srgbClr>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 Agenda Attached</a:t>
              </a:r>
            </a:p>
          </xdr:txBody>
        </xdr:sp>
        <xdr:clientData/>
      </xdr:twoCellAnchor>
    </mc:Choice>
    <mc:Fallback/>
  </mc:AlternateContent>
  <xdr:oneCellAnchor>
    <xdr:from>
      <xdr:col>2</xdr:col>
      <xdr:colOff>295275</xdr:colOff>
      <xdr:row>12</xdr:row>
      <xdr:rowOff>228600</xdr:rowOff>
    </xdr:from>
    <xdr:ext cx="184731" cy="264560"/>
    <xdr:sp macro="" textlink="">
      <xdr:nvSpPr>
        <xdr:cNvPr id="6" name="TextBox 5">
          <a:extLst>
            <a:ext uri="{FF2B5EF4-FFF2-40B4-BE49-F238E27FC236}">
              <a16:creationId xmlns:a16="http://schemas.microsoft.com/office/drawing/2014/main" id="{00000000-0008-0000-0200-000006000000}"/>
            </a:ext>
          </a:extLst>
        </xdr:cNvPr>
        <xdr:cNvSpPr txBox="1"/>
      </xdr:nvSpPr>
      <xdr:spPr>
        <a:xfrm>
          <a:off x="1057275" y="2943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3</xdr:col>
      <xdr:colOff>819150</xdr:colOff>
      <xdr:row>28</xdr:row>
      <xdr:rowOff>190500</xdr:rowOff>
    </xdr:from>
    <xdr:ext cx="346657" cy="254493"/>
    <xdr:sp macro="" textlink="">
      <xdr:nvSpPr>
        <xdr:cNvPr id="7" name="TextBox 6">
          <a:extLst>
            <a:ext uri="{FF2B5EF4-FFF2-40B4-BE49-F238E27FC236}">
              <a16:creationId xmlns:a16="http://schemas.microsoft.com/office/drawing/2014/main" id="{00000000-0008-0000-0200-000007000000}"/>
            </a:ext>
          </a:extLst>
        </xdr:cNvPr>
        <xdr:cNvSpPr txBox="1"/>
      </xdr:nvSpPr>
      <xdr:spPr>
        <a:xfrm>
          <a:off x="2114550" y="6877050"/>
          <a:ext cx="346657" cy="2544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100">
              <a:solidFill>
                <a:srgbClr val="FF0000"/>
              </a:solidFill>
              <a:latin typeface="Times New Roman" panose="02020603050405020304" pitchFamily="18" charset="0"/>
              <a:cs typeface="Times New Roman" panose="02020603050405020304" pitchFamily="18" charset="0"/>
            </a:rPr>
            <a:t>Or</a:t>
          </a:r>
        </a:p>
      </xdr:txBody>
    </xdr:sp>
    <xdr:clientData/>
  </xdr:oneCellAnchor>
  <mc:AlternateContent xmlns:mc="http://schemas.openxmlformats.org/markup-compatibility/2006">
    <mc:Choice xmlns:a14="http://schemas.microsoft.com/office/drawing/2010/main" Requires="a14">
      <xdr:twoCellAnchor editAs="oneCell">
        <xdr:from>
          <xdr:col>0</xdr:col>
          <xdr:colOff>571500</xdr:colOff>
          <xdr:row>38</xdr:row>
          <xdr:rowOff>45720</xdr:rowOff>
        </xdr:from>
        <xdr:to>
          <xdr:col>2</xdr:col>
          <xdr:colOff>114300</xdr:colOff>
          <xdr:row>39</xdr:row>
          <xdr:rowOff>30480</xdr:rowOff>
        </xdr:to>
        <xdr:sp macro="" textlink="">
          <xdr:nvSpPr>
            <xdr:cNvPr id="30732" name="Check Box 12" hidden="1">
              <a:extLst>
                <a:ext uri="{63B3BB69-23CF-44E3-9099-C40C66FF867C}">
                  <a14:compatExt spid="_x0000_s30732"/>
                </a:ext>
                <a:ext uri="{FF2B5EF4-FFF2-40B4-BE49-F238E27FC236}">
                  <a16:creationId xmlns:a16="http://schemas.microsoft.com/office/drawing/2014/main" id="{00000000-0008-0000-0200-00000C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13" Type="http://schemas.openxmlformats.org/officeDocument/2006/relationships/ctrlProp" Target="../ctrlProps/ctrlProp3.xml"/><Relationship Id="rId18" Type="http://schemas.openxmlformats.org/officeDocument/2006/relationships/ctrlProp" Target="../ctrlProps/ctrlProp8.xml"/><Relationship Id="rId3" Type="http://schemas.openxmlformats.org/officeDocument/2006/relationships/hyperlink" Target="https://www.gsa.gov/portal/content/104877" TargetMode="External"/><Relationship Id="rId21" Type="http://schemas.openxmlformats.org/officeDocument/2006/relationships/ctrlProp" Target="../ctrlProps/ctrlProp11.xml"/><Relationship Id="rId7" Type="http://schemas.openxmlformats.org/officeDocument/2006/relationships/hyperlink" Target="https://www.gsa.gov/travel/plan-book/per-diem-rates/mie-breakdown" TargetMode="External"/><Relationship Id="rId12" Type="http://schemas.openxmlformats.org/officeDocument/2006/relationships/ctrlProp" Target="../ctrlProps/ctrlProp2.xml"/><Relationship Id="rId17" Type="http://schemas.openxmlformats.org/officeDocument/2006/relationships/ctrlProp" Target="../ctrlProps/ctrlProp7.xml"/><Relationship Id="rId2" Type="http://schemas.openxmlformats.org/officeDocument/2006/relationships/hyperlink" Target="https://aoprals.state.gov/web920/per_diem.asp" TargetMode="External"/><Relationship Id="rId16" Type="http://schemas.openxmlformats.org/officeDocument/2006/relationships/ctrlProp" Target="../ctrlProps/ctrlProp6.xml"/><Relationship Id="rId20" Type="http://schemas.openxmlformats.org/officeDocument/2006/relationships/ctrlProp" Target="../ctrlProps/ctrlProp10.xml"/><Relationship Id="rId1" Type="http://schemas.openxmlformats.org/officeDocument/2006/relationships/hyperlink" Target="https://www.gsa.gov/portal/content/104877" TargetMode="External"/><Relationship Id="rId6" Type="http://schemas.openxmlformats.org/officeDocument/2006/relationships/hyperlink" Target="https://www.gsa.gov/travel/plan-book/per-diem-rates/mie-breakdown" TargetMode="External"/><Relationship Id="rId11" Type="http://schemas.openxmlformats.org/officeDocument/2006/relationships/ctrlProp" Target="../ctrlProps/ctrlProp1.xml"/><Relationship Id="rId5" Type="http://schemas.openxmlformats.org/officeDocument/2006/relationships/hyperlink" Target="https://www.gsa.gov/travel/plan-book/per-diem-rates/mie-breakdown" TargetMode="External"/><Relationship Id="rId15" Type="http://schemas.openxmlformats.org/officeDocument/2006/relationships/ctrlProp" Target="../ctrlProps/ctrlProp5.xml"/><Relationship Id="rId23" Type="http://schemas.openxmlformats.org/officeDocument/2006/relationships/comments" Target="../comments1.xml"/><Relationship Id="rId10" Type="http://schemas.openxmlformats.org/officeDocument/2006/relationships/vmlDrawing" Target="../drawings/vmlDrawing1.vml"/><Relationship Id="rId19" Type="http://schemas.openxmlformats.org/officeDocument/2006/relationships/ctrlProp" Target="../ctrlProps/ctrlProp9.xml"/><Relationship Id="rId4" Type="http://schemas.openxmlformats.org/officeDocument/2006/relationships/hyperlink" Target="mailto:Invoices@pavir.org" TargetMode="External"/><Relationship Id="rId9" Type="http://schemas.openxmlformats.org/officeDocument/2006/relationships/drawing" Target="../drawings/drawing1.xml"/><Relationship Id="rId14" Type="http://schemas.openxmlformats.org/officeDocument/2006/relationships/ctrlProp" Target="../ctrlProps/ctrlProp4.xml"/><Relationship Id="rId22" Type="http://schemas.openxmlformats.org/officeDocument/2006/relationships/ctrlProp" Target="../ctrlProps/ctrlProp12.xml"/></Relationships>
</file>

<file path=xl/worksheets/_rels/sheet2.xml.rels><?xml version="1.0" encoding="UTF-8" standalone="yes"?>
<Relationships xmlns="http://schemas.openxmlformats.org/package/2006/relationships"><Relationship Id="rId8" Type="http://schemas.openxmlformats.org/officeDocument/2006/relationships/hyperlink" Target="https://pavir.org/resources/policies/travel-policy/" TargetMode="External"/><Relationship Id="rId3" Type="http://schemas.openxmlformats.org/officeDocument/2006/relationships/hyperlink" Target="https://aoprals.state.gov/web920/per_diem.asp" TargetMode="External"/><Relationship Id="rId7" Type="http://schemas.openxmlformats.org/officeDocument/2006/relationships/hyperlink" Target="https://www.gsa.gov/travel/plan-book/per-diem-rates/mie-breakdown" TargetMode="External"/><Relationship Id="rId2" Type="http://schemas.openxmlformats.org/officeDocument/2006/relationships/hyperlink" Target="http://policyworks.gov/org/main/mt/homepage/mtt/perdiem/travel.shtml" TargetMode="External"/><Relationship Id="rId1" Type="http://schemas.openxmlformats.org/officeDocument/2006/relationships/hyperlink" Target="http://www.paire.org/policies/travel.asp" TargetMode="External"/><Relationship Id="rId6" Type="http://schemas.openxmlformats.org/officeDocument/2006/relationships/hyperlink" Target="http://www.gsa.gov/Portal/gsa/ep/contentView.do?programId=9704&amp;channelId=-15943&amp;ooid=16365&amp;contentId=16177&amp;pageTypeId=8203&amp;contentType=GSA_BASIC&amp;programPage=%2Fep%2Fprogram%2FgsaBasic.jsp&amp;P=MTT" TargetMode="External"/><Relationship Id="rId5" Type="http://schemas.openxmlformats.org/officeDocument/2006/relationships/hyperlink" Target="http://www.gsa.gov/portal/category/21287" TargetMode="External"/><Relationship Id="rId10" Type="http://schemas.openxmlformats.org/officeDocument/2006/relationships/printerSettings" Target="../printerSettings/printerSettings2.bin"/><Relationship Id="rId4" Type="http://schemas.openxmlformats.org/officeDocument/2006/relationships/hyperlink" Target="http://policyworks.gov/org/main/mt/homepage/mtt/perdiem/travel.shtml" TargetMode="External"/><Relationship Id="rId9" Type="http://schemas.openxmlformats.org/officeDocument/2006/relationships/hyperlink" Target="https://pavir.org/public/docs/non-exempt-travel-approval-form-fillable-version.pdf"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s://www.gsa.gov/portal/content/104877" TargetMode="External"/><Relationship Id="rId13" Type="http://schemas.openxmlformats.org/officeDocument/2006/relationships/ctrlProp" Target="../ctrlProps/ctrlProp14.xml"/><Relationship Id="rId18" Type="http://schemas.openxmlformats.org/officeDocument/2006/relationships/ctrlProp" Target="../ctrlProps/ctrlProp19.xml"/><Relationship Id="rId3" Type="http://schemas.openxmlformats.org/officeDocument/2006/relationships/hyperlink" Target="https://www.gsa.gov/travel/plan-book/per-diem-rates/mie-breakdown" TargetMode="External"/><Relationship Id="rId21" Type="http://schemas.openxmlformats.org/officeDocument/2006/relationships/ctrlProp" Target="../ctrlProps/ctrlProp22.xml"/><Relationship Id="rId7" Type="http://schemas.openxmlformats.org/officeDocument/2006/relationships/hyperlink" Target="https://aoprals.state.gov/web920/per_diem.asp" TargetMode="External"/><Relationship Id="rId12" Type="http://schemas.openxmlformats.org/officeDocument/2006/relationships/ctrlProp" Target="../ctrlProps/ctrlProp13.xml"/><Relationship Id="rId17" Type="http://schemas.openxmlformats.org/officeDocument/2006/relationships/ctrlProp" Target="../ctrlProps/ctrlProp18.xml"/><Relationship Id="rId2" Type="http://schemas.openxmlformats.org/officeDocument/2006/relationships/hyperlink" Target="https://www.gsa.gov/travel/plan-book/per-diem-rates/mie-breakdown" TargetMode="External"/><Relationship Id="rId16" Type="http://schemas.openxmlformats.org/officeDocument/2006/relationships/ctrlProp" Target="../ctrlProps/ctrlProp17.xml"/><Relationship Id="rId20" Type="http://schemas.openxmlformats.org/officeDocument/2006/relationships/ctrlProp" Target="../ctrlProps/ctrlProp21.xml"/><Relationship Id="rId1" Type="http://schemas.openxmlformats.org/officeDocument/2006/relationships/hyperlink" Target="mailto:Zita@Zebra.com" TargetMode="External"/><Relationship Id="rId6" Type="http://schemas.openxmlformats.org/officeDocument/2006/relationships/hyperlink" Target="https://www.gsa.gov/portal/content/104877" TargetMode="External"/><Relationship Id="rId11" Type="http://schemas.openxmlformats.org/officeDocument/2006/relationships/vmlDrawing" Target="../drawings/vmlDrawing2.vml"/><Relationship Id="rId24" Type="http://schemas.openxmlformats.org/officeDocument/2006/relationships/comments" Target="../comments2.xml"/><Relationship Id="rId5" Type="http://schemas.openxmlformats.org/officeDocument/2006/relationships/hyperlink" Target="mailto:Invoices@pavir.org" TargetMode="External"/><Relationship Id="rId15" Type="http://schemas.openxmlformats.org/officeDocument/2006/relationships/ctrlProp" Target="../ctrlProps/ctrlProp16.xml"/><Relationship Id="rId23" Type="http://schemas.openxmlformats.org/officeDocument/2006/relationships/ctrlProp" Target="../ctrlProps/ctrlProp24.xml"/><Relationship Id="rId10" Type="http://schemas.openxmlformats.org/officeDocument/2006/relationships/drawing" Target="../drawings/drawing2.xml"/><Relationship Id="rId19" Type="http://schemas.openxmlformats.org/officeDocument/2006/relationships/ctrlProp" Target="../ctrlProps/ctrlProp20.xml"/><Relationship Id="rId4" Type="http://schemas.openxmlformats.org/officeDocument/2006/relationships/hyperlink" Target="https://www.gsa.gov/travel/plan-book/per-diem-rates/mie-breakdown" TargetMode="External"/><Relationship Id="rId9" Type="http://schemas.openxmlformats.org/officeDocument/2006/relationships/printerSettings" Target="../printerSettings/printerSettings3.bin"/><Relationship Id="rId14" Type="http://schemas.openxmlformats.org/officeDocument/2006/relationships/ctrlProp" Target="../ctrlProps/ctrlProp15.xml"/><Relationship Id="rId22" Type="http://schemas.openxmlformats.org/officeDocument/2006/relationships/ctrlProp" Target="../ctrlProps/ctrlProp2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4D69C3-047C-41A0-8FAC-6B139D884077}">
  <sheetPr>
    <pageSetUpPr fitToPage="1"/>
  </sheetPr>
  <dimension ref="A2:AO60"/>
  <sheetViews>
    <sheetView windowProtection="1" showGridLines="0" tabSelected="1" showOutlineSymbols="0" topLeftCell="A24" zoomScaleNormal="100" workbookViewId="0">
      <selection activeCell="AB19" sqref="AB19"/>
    </sheetView>
  </sheetViews>
  <sheetFormatPr defaultColWidth="8.88671875" defaultRowHeight="15.6" x14ac:dyDescent="0.3"/>
  <cols>
    <col min="1" max="1" width="8.88671875" style="66" customWidth="1"/>
    <col min="2" max="2" width="1.109375" style="66" customWidth="1"/>
    <col min="3" max="3" width="7" style="66" customWidth="1"/>
    <col min="4" max="4" width="8.88671875" style="66" customWidth="1"/>
    <col min="5" max="5" width="1.21875" style="66" customWidth="1"/>
    <col min="6" max="6" width="5.109375" style="66" customWidth="1"/>
    <col min="7" max="7" width="3.6640625" style="66" customWidth="1"/>
    <col min="8" max="8" width="4.88671875" style="66" customWidth="1"/>
    <col min="9" max="9" width="9.88671875" style="66" customWidth="1"/>
    <col min="10" max="10" width="5.33203125" style="66" customWidth="1"/>
    <col min="11" max="12" width="4.6640625" style="66" customWidth="1"/>
    <col min="13" max="13" width="4" style="66" customWidth="1"/>
    <col min="14" max="14" width="3.77734375" style="66" customWidth="1"/>
    <col min="15" max="15" width="4.109375" style="66" customWidth="1"/>
    <col min="16" max="16" width="3.109375" style="66" customWidth="1"/>
    <col min="17" max="17" width="1.21875" style="66" customWidth="1"/>
    <col min="18" max="23" width="3.88671875" style="66" customWidth="1"/>
    <col min="24" max="16384" width="8.88671875" style="66"/>
  </cols>
  <sheetData>
    <row r="2" spans="1:28" ht="27.75" customHeight="1" x14ac:dyDescent="0.45">
      <c r="A2" s="65"/>
      <c r="B2" s="65"/>
      <c r="C2" s="65"/>
      <c r="D2" s="65"/>
      <c r="E2" s="65"/>
      <c r="F2" s="65"/>
      <c r="G2" s="65"/>
      <c r="H2" s="65"/>
      <c r="I2" s="102" t="s">
        <v>109</v>
      </c>
      <c r="J2" s="102"/>
      <c r="K2" s="102"/>
      <c r="L2" s="102"/>
      <c r="M2" s="102"/>
      <c r="N2" s="102"/>
      <c r="O2" s="102"/>
      <c r="P2" s="102"/>
      <c r="Q2" s="102"/>
      <c r="R2" s="102"/>
      <c r="S2" s="102"/>
      <c r="T2" s="102"/>
      <c r="U2" s="102"/>
      <c r="V2" s="102"/>
      <c r="W2" s="102"/>
      <c r="X2" s="65"/>
    </row>
    <row r="3" spans="1:28" x14ac:dyDescent="0.3">
      <c r="A3" s="65"/>
      <c r="B3" s="65"/>
      <c r="C3" s="65"/>
      <c r="D3" s="65"/>
      <c r="E3" s="65"/>
      <c r="F3" s="65"/>
      <c r="G3" s="65"/>
      <c r="H3" s="65"/>
      <c r="I3" s="65"/>
      <c r="J3" s="65"/>
      <c r="K3" s="65"/>
      <c r="L3" s="65"/>
      <c r="X3" s="65"/>
    </row>
    <row r="4" spans="1:28" x14ac:dyDescent="0.3">
      <c r="A4" s="65"/>
      <c r="B4" s="65"/>
      <c r="C4" s="65"/>
      <c r="D4" s="65"/>
      <c r="E4" s="65"/>
      <c r="F4" s="65"/>
      <c r="G4" s="65"/>
      <c r="H4" s="65"/>
      <c r="I4" s="65"/>
      <c r="J4" s="65"/>
      <c r="K4" s="65"/>
      <c r="L4" s="65"/>
      <c r="M4" s="65"/>
      <c r="N4" s="65"/>
      <c r="O4" s="65"/>
      <c r="P4" s="65"/>
      <c r="Q4" s="65"/>
      <c r="R4" s="65"/>
      <c r="S4" s="65"/>
      <c r="T4" s="65"/>
      <c r="U4" s="65"/>
      <c r="V4" s="65"/>
      <c r="W4" s="65"/>
      <c r="X4" s="65"/>
    </row>
    <row r="5" spans="1:28" s="68" customFormat="1" ht="15" customHeight="1" x14ac:dyDescent="0.3">
      <c r="A5" s="103" t="s">
        <v>130</v>
      </c>
      <c r="B5" s="103"/>
      <c r="C5" s="103"/>
      <c r="D5" s="103"/>
      <c r="E5" s="103"/>
      <c r="F5" s="103"/>
      <c r="G5" s="103"/>
      <c r="H5" s="103"/>
      <c r="I5" s="103"/>
      <c r="J5" s="103"/>
      <c r="K5" s="103"/>
      <c r="L5" s="103"/>
      <c r="M5" s="103"/>
      <c r="N5" s="103"/>
      <c r="O5" s="103"/>
      <c r="P5" s="103"/>
      <c r="Q5" s="103"/>
      <c r="R5" s="103"/>
      <c r="S5" s="103"/>
      <c r="T5" s="103"/>
      <c r="U5" s="103"/>
      <c r="V5" s="103"/>
      <c r="W5" s="103"/>
      <c r="X5" s="67"/>
    </row>
    <row r="6" spans="1:28" s="68" customFormat="1" ht="12.75" customHeight="1" x14ac:dyDescent="0.3">
      <c r="A6" s="104" t="s">
        <v>112</v>
      </c>
      <c r="B6" s="104"/>
      <c r="C6" s="104"/>
      <c r="D6" s="104"/>
      <c r="E6" s="104"/>
      <c r="F6" s="104"/>
      <c r="G6" s="104"/>
      <c r="H6" s="104"/>
      <c r="I6" s="104"/>
      <c r="J6" s="104"/>
      <c r="K6" s="104"/>
      <c r="L6" s="104"/>
      <c r="M6" s="104"/>
      <c r="N6" s="104"/>
      <c r="O6" s="104"/>
      <c r="P6" s="104"/>
      <c r="Q6" s="104"/>
      <c r="R6" s="104"/>
      <c r="S6" s="104"/>
      <c r="T6" s="104"/>
      <c r="U6" s="104"/>
      <c r="V6" s="104"/>
      <c r="W6" s="104"/>
      <c r="X6" s="67"/>
    </row>
    <row r="7" spans="1:28" ht="27" customHeight="1" x14ac:dyDescent="0.3">
      <c r="A7" s="105" t="s">
        <v>120</v>
      </c>
      <c r="B7" s="106"/>
      <c r="C7" s="106"/>
      <c r="D7" s="106"/>
      <c r="E7" s="106"/>
      <c r="F7" s="106"/>
      <c r="G7" s="106"/>
      <c r="H7" s="106"/>
      <c r="I7" s="106"/>
      <c r="J7" s="106"/>
      <c r="K7" s="106"/>
      <c r="L7" s="106"/>
      <c r="M7" s="106"/>
      <c r="N7" s="106"/>
      <c r="O7" s="106"/>
      <c r="P7" s="106"/>
      <c r="Q7" s="106"/>
      <c r="R7" s="106"/>
      <c r="S7" s="106"/>
      <c r="T7" s="106"/>
      <c r="U7" s="106"/>
      <c r="V7" s="106"/>
      <c r="W7" s="106"/>
      <c r="Y7" s="69"/>
    </row>
    <row r="8" spans="1:28" ht="15.75" customHeight="1" x14ac:dyDescent="0.3">
      <c r="A8" s="107" t="s">
        <v>134</v>
      </c>
      <c r="B8" s="107"/>
      <c r="C8" s="107"/>
      <c r="D8" s="107"/>
      <c r="E8" s="107"/>
      <c r="F8" s="107"/>
      <c r="G8" s="107"/>
      <c r="H8" s="107"/>
      <c r="I8" s="107"/>
      <c r="J8" s="107"/>
      <c r="K8" s="107"/>
      <c r="L8" s="107"/>
      <c r="M8" s="108" t="s">
        <v>135</v>
      </c>
      <c r="N8" s="108"/>
      <c r="O8" s="108"/>
      <c r="P8" s="108"/>
      <c r="Q8" s="70"/>
      <c r="R8" s="71"/>
      <c r="S8" s="71"/>
      <c r="T8" s="71"/>
      <c r="U8" s="71"/>
      <c r="V8" s="71"/>
      <c r="W8" s="71"/>
      <c r="Y8" s="69"/>
    </row>
    <row r="9" spans="1:28" ht="14.25" customHeight="1" x14ac:dyDescent="0.3">
      <c r="A9" s="72"/>
      <c r="B9" s="71"/>
      <c r="C9" s="71"/>
      <c r="D9" s="71"/>
      <c r="E9" s="71"/>
      <c r="F9" s="71"/>
      <c r="G9" s="71"/>
      <c r="H9" s="71"/>
      <c r="I9" s="71"/>
      <c r="J9" s="71"/>
      <c r="K9" s="71"/>
      <c r="L9" s="71"/>
      <c r="M9" s="71"/>
      <c r="N9" s="71"/>
      <c r="O9" s="71"/>
      <c r="P9" s="71"/>
      <c r="Q9" s="71"/>
      <c r="R9" s="71"/>
      <c r="S9" s="71"/>
      <c r="T9" s="71"/>
      <c r="U9" s="71"/>
      <c r="V9" s="71"/>
      <c r="W9" s="71"/>
      <c r="Y9" s="69"/>
    </row>
    <row r="10" spans="1:28" s="69" customFormat="1" x14ac:dyDescent="0.3">
      <c r="A10" s="115" t="s">
        <v>3</v>
      </c>
      <c r="B10" s="115"/>
      <c r="C10" s="115"/>
      <c r="D10" s="24"/>
      <c r="E10" s="73"/>
      <c r="F10" s="109" t="s">
        <v>16</v>
      </c>
      <c r="G10" s="109"/>
      <c r="H10" s="109"/>
      <c r="I10" s="113"/>
      <c r="J10" s="113"/>
      <c r="K10" s="113"/>
      <c r="L10" s="113"/>
      <c r="M10" s="116" t="s">
        <v>15</v>
      </c>
      <c r="N10" s="116"/>
      <c r="O10" s="116"/>
      <c r="P10" s="116"/>
      <c r="Q10" s="74"/>
      <c r="R10" s="113"/>
      <c r="S10" s="113"/>
      <c r="T10" s="113"/>
      <c r="U10" s="113"/>
      <c r="V10" s="113"/>
      <c r="W10" s="113"/>
    </row>
    <row r="11" spans="1:28" s="69" customFormat="1" ht="22.5" customHeight="1" x14ac:dyDescent="0.3">
      <c r="A11" s="109" t="s">
        <v>88</v>
      </c>
      <c r="B11" s="109"/>
      <c r="C11" s="109"/>
      <c r="D11" s="25"/>
      <c r="E11" s="75" t="s">
        <v>103</v>
      </c>
      <c r="F11" s="110"/>
      <c r="G11" s="110"/>
      <c r="H11" s="110"/>
      <c r="I11" s="110"/>
      <c r="J11" s="110"/>
      <c r="K11" s="111" t="s">
        <v>87</v>
      </c>
      <c r="L11" s="111"/>
      <c r="M11" s="111"/>
      <c r="N11" s="111"/>
      <c r="O11" s="112"/>
      <c r="P11" s="113"/>
      <c r="Q11" s="76" t="s">
        <v>103</v>
      </c>
      <c r="R11" s="114"/>
      <c r="S11" s="114"/>
      <c r="T11" s="114"/>
      <c r="U11" s="114"/>
      <c r="V11" s="114"/>
      <c r="W11" s="114"/>
    </row>
    <row r="12" spans="1:28" s="69" customFormat="1" ht="22.5" customHeight="1" x14ac:dyDescent="0.3">
      <c r="A12" s="117" t="s">
        <v>4</v>
      </c>
      <c r="B12" s="117"/>
      <c r="C12" s="117"/>
      <c r="D12" s="118"/>
      <c r="E12" s="110"/>
      <c r="F12" s="119"/>
      <c r="G12" s="119"/>
      <c r="H12" s="119"/>
      <c r="I12" s="119"/>
      <c r="J12" s="119"/>
      <c r="K12" s="115" t="s">
        <v>142</v>
      </c>
      <c r="L12" s="115"/>
      <c r="M12" s="115"/>
      <c r="N12" s="115"/>
      <c r="O12" s="113"/>
      <c r="P12" s="113"/>
      <c r="Q12" s="113"/>
      <c r="R12" s="113"/>
      <c r="S12" s="114"/>
      <c r="T12" s="114"/>
      <c r="U12" s="114"/>
      <c r="V12" s="114"/>
      <c r="W12" s="114"/>
    </row>
    <row r="13" spans="1:28" s="69" customFormat="1" ht="20.100000000000001" customHeight="1" x14ac:dyDescent="0.3">
      <c r="A13" s="77"/>
      <c r="B13" s="77"/>
      <c r="C13" s="77"/>
      <c r="D13" s="120" t="s">
        <v>106</v>
      </c>
      <c r="E13" s="120"/>
      <c r="F13" s="120"/>
      <c r="G13" s="120"/>
      <c r="H13" s="119"/>
      <c r="I13" s="119"/>
      <c r="J13" s="119"/>
      <c r="K13" s="119"/>
      <c r="L13" s="119"/>
      <c r="M13" s="119"/>
      <c r="N13" s="119"/>
      <c r="O13" s="119"/>
      <c r="P13" s="119"/>
      <c r="Q13" s="119"/>
      <c r="R13" s="119"/>
      <c r="S13" s="119"/>
      <c r="T13" s="119"/>
      <c r="U13" s="119"/>
      <c r="V13" s="119"/>
      <c r="W13" s="119"/>
    </row>
    <row r="14" spans="1:28" ht="19.5" customHeight="1" x14ac:dyDescent="0.3">
      <c r="A14" s="121" t="s">
        <v>122</v>
      </c>
      <c r="B14" s="121"/>
      <c r="C14" s="121"/>
      <c r="D14" s="121"/>
      <c r="E14" s="121"/>
      <c r="F14" s="121"/>
      <c r="G14" s="121"/>
      <c r="H14" s="121"/>
      <c r="I14" s="121"/>
      <c r="J14" s="121"/>
      <c r="K14" s="121"/>
      <c r="L14" s="121"/>
      <c r="M14" s="121"/>
      <c r="N14" s="121"/>
      <c r="O14" s="121"/>
      <c r="P14" s="121"/>
      <c r="Q14" s="121"/>
      <c r="R14" s="121"/>
      <c r="S14" s="121"/>
      <c r="T14" s="121"/>
      <c r="U14" s="121"/>
      <c r="V14" s="121"/>
      <c r="W14" s="121"/>
    </row>
    <row r="15" spans="1:28" ht="6" customHeight="1" x14ac:dyDescent="0.3">
      <c r="A15" s="122" t="s">
        <v>123</v>
      </c>
      <c r="B15" s="123"/>
      <c r="C15" s="123"/>
      <c r="D15" s="123"/>
      <c r="E15" s="123"/>
      <c r="F15" s="123"/>
      <c r="G15" s="123"/>
      <c r="H15" s="123"/>
      <c r="I15" s="123"/>
      <c r="J15" s="123"/>
      <c r="K15" s="123"/>
      <c r="L15" s="123"/>
      <c r="M15" s="123"/>
      <c r="N15" s="123"/>
      <c r="O15" s="123"/>
      <c r="P15" s="123"/>
      <c r="Q15" s="123"/>
      <c r="R15" s="123"/>
      <c r="S15" s="123"/>
      <c r="T15" s="124" t="s">
        <v>105</v>
      </c>
      <c r="U15" s="124"/>
      <c r="V15" s="124"/>
      <c r="W15" s="124"/>
      <c r="AB15" s="69"/>
    </row>
    <row r="16" spans="1:28" ht="13.5" customHeight="1" x14ac:dyDescent="0.3">
      <c r="A16" s="123"/>
      <c r="B16" s="123"/>
      <c r="C16" s="123"/>
      <c r="D16" s="123"/>
      <c r="E16" s="123"/>
      <c r="F16" s="123"/>
      <c r="G16" s="123"/>
      <c r="H16" s="123"/>
      <c r="I16" s="123"/>
      <c r="J16" s="123"/>
      <c r="K16" s="123"/>
      <c r="L16" s="123"/>
      <c r="M16" s="123"/>
      <c r="N16" s="123"/>
      <c r="O16" s="123"/>
      <c r="P16" s="123"/>
      <c r="Q16" s="123"/>
      <c r="R16" s="123"/>
      <c r="S16" s="123"/>
      <c r="T16" s="124"/>
      <c r="U16" s="124"/>
      <c r="V16" s="124"/>
      <c r="W16" s="124"/>
      <c r="AB16" s="69"/>
    </row>
    <row r="17" spans="1:28" ht="22.5" customHeight="1" x14ac:dyDescent="0.3">
      <c r="A17" s="78"/>
      <c r="B17" s="78"/>
      <c r="C17" s="78"/>
      <c r="D17" s="12"/>
      <c r="E17" s="65"/>
      <c r="F17" s="118" t="s">
        <v>58</v>
      </c>
      <c r="G17" s="118"/>
      <c r="H17" s="118"/>
      <c r="I17" s="118"/>
      <c r="J17" s="125"/>
      <c r="K17" s="125"/>
      <c r="L17" s="125"/>
      <c r="M17" s="125"/>
      <c r="N17" s="125"/>
      <c r="O17" s="125"/>
      <c r="P17" s="125"/>
      <c r="Q17" s="125"/>
      <c r="R17" s="125"/>
      <c r="S17" s="125"/>
      <c r="T17" s="126"/>
      <c r="U17" s="126"/>
      <c r="V17" s="126"/>
      <c r="W17" s="126"/>
      <c r="AB17" s="69"/>
    </row>
    <row r="18" spans="1:28" ht="19.5" customHeight="1" x14ac:dyDescent="0.35">
      <c r="A18" s="65"/>
      <c r="B18" s="65"/>
      <c r="C18" s="65"/>
      <c r="D18" s="65"/>
      <c r="E18" s="65"/>
      <c r="F18" s="117" t="s">
        <v>5</v>
      </c>
      <c r="G18" s="117"/>
      <c r="H18" s="117"/>
      <c r="I18" s="127" t="s">
        <v>90</v>
      </c>
      <c r="J18" s="127"/>
      <c r="K18" s="127"/>
      <c r="L18" s="127"/>
      <c r="M18" s="127"/>
      <c r="N18" s="127"/>
      <c r="O18" s="127"/>
      <c r="P18" s="127"/>
      <c r="Q18" s="127"/>
      <c r="R18" s="127"/>
      <c r="S18" s="12"/>
      <c r="T18" s="126"/>
      <c r="U18" s="126"/>
      <c r="V18" s="126"/>
      <c r="W18" s="126"/>
      <c r="AB18" s="69"/>
    </row>
    <row r="19" spans="1:28" ht="20.100000000000001" customHeight="1" x14ac:dyDescent="0.3">
      <c r="A19" s="128"/>
      <c r="B19" s="128"/>
      <c r="C19" s="128"/>
      <c r="D19" s="128"/>
      <c r="E19" s="65"/>
      <c r="F19" s="118" t="s">
        <v>89</v>
      </c>
      <c r="G19" s="118"/>
      <c r="H19" s="118"/>
      <c r="I19" s="118"/>
      <c r="J19" s="129"/>
      <c r="K19" s="129"/>
      <c r="L19" s="129"/>
      <c r="M19" s="129"/>
      <c r="N19" s="129"/>
      <c r="O19" s="129"/>
      <c r="P19" s="129"/>
      <c r="Q19" s="129"/>
      <c r="R19" s="129"/>
      <c r="S19" s="129"/>
      <c r="T19" s="129"/>
      <c r="U19" s="129"/>
      <c r="V19" s="129"/>
      <c r="W19" s="129"/>
      <c r="AB19" s="69"/>
    </row>
    <row r="20" spans="1:28" ht="20.100000000000001" customHeight="1" x14ac:dyDescent="0.3">
      <c r="A20" s="128"/>
      <c r="B20" s="128"/>
      <c r="C20" s="128"/>
      <c r="D20" s="128"/>
      <c r="E20" s="65"/>
      <c r="F20" s="130" t="s">
        <v>53</v>
      </c>
      <c r="G20" s="130"/>
      <c r="H20" s="130"/>
      <c r="I20" s="30" t="s">
        <v>91</v>
      </c>
      <c r="J20" s="114"/>
      <c r="K20" s="114"/>
      <c r="L20" s="114"/>
      <c r="M20" s="131" t="s">
        <v>91</v>
      </c>
      <c r="N20" s="131"/>
      <c r="O20" s="114"/>
      <c r="P20" s="114"/>
      <c r="Q20" s="114"/>
      <c r="R20" s="114"/>
      <c r="S20" s="12"/>
      <c r="T20" s="126"/>
      <c r="U20" s="126"/>
      <c r="V20" s="126"/>
      <c r="W20" s="126"/>
      <c r="AB20" s="69"/>
    </row>
    <row r="21" spans="1:28" ht="20.100000000000001" customHeight="1" x14ac:dyDescent="0.35">
      <c r="A21" s="128"/>
      <c r="B21" s="128"/>
      <c r="C21" s="128"/>
      <c r="D21" s="128"/>
      <c r="E21" s="65"/>
      <c r="F21" s="130" t="s">
        <v>6</v>
      </c>
      <c r="G21" s="130"/>
      <c r="H21" s="130"/>
      <c r="I21" s="130"/>
      <c r="J21" s="130"/>
      <c r="K21" s="130"/>
      <c r="L21" s="133" t="s">
        <v>93</v>
      </c>
      <c r="M21" s="134"/>
      <c r="N21" s="134"/>
      <c r="O21" s="134"/>
      <c r="P21" s="134"/>
      <c r="Q21" s="134"/>
      <c r="R21" s="134"/>
      <c r="S21" s="12"/>
      <c r="T21" s="126"/>
      <c r="U21" s="126"/>
      <c r="V21" s="126"/>
      <c r="W21" s="126"/>
      <c r="AB21" s="69"/>
    </row>
    <row r="22" spans="1:28" ht="20.100000000000001" customHeight="1" x14ac:dyDescent="0.3">
      <c r="A22" s="65"/>
      <c r="B22" s="65"/>
      <c r="C22" s="65"/>
      <c r="D22" s="65"/>
      <c r="E22" s="65"/>
      <c r="F22" s="130" t="s">
        <v>92</v>
      </c>
      <c r="G22" s="130"/>
      <c r="H22" s="130"/>
      <c r="I22" s="130"/>
      <c r="J22" s="135"/>
      <c r="K22" s="110"/>
      <c r="L22" s="110"/>
      <c r="M22" s="110"/>
      <c r="N22" s="110"/>
      <c r="O22" s="110"/>
      <c r="P22" s="110"/>
      <c r="Q22" s="110"/>
      <c r="R22" s="110"/>
      <c r="S22" s="110"/>
      <c r="T22" s="110"/>
      <c r="U22" s="110"/>
      <c r="V22" s="110"/>
      <c r="W22" s="110"/>
    </row>
    <row r="23" spans="1:28" ht="20.100000000000001" customHeight="1" x14ac:dyDescent="0.3">
      <c r="A23" s="79"/>
      <c r="B23" s="65"/>
      <c r="C23" s="80"/>
      <c r="D23" s="65"/>
      <c r="E23" s="65"/>
      <c r="F23" s="130" t="s">
        <v>9</v>
      </c>
      <c r="G23" s="130"/>
      <c r="H23" s="130"/>
      <c r="I23" s="130"/>
      <c r="J23" s="136"/>
      <c r="K23" s="136"/>
      <c r="L23" s="137" t="s">
        <v>63</v>
      </c>
      <c r="M23" s="137"/>
      <c r="N23" s="138">
        <v>0.72499999999999998</v>
      </c>
      <c r="O23" s="138"/>
      <c r="P23" s="66" t="s">
        <v>143</v>
      </c>
      <c r="Q23" s="65"/>
      <c r="R23" s="65"/>
      <c r="S23" s="65"/>
      <c r="T23" s="126">
        <f>J23*N23</f>
        <v>0</v>
      </c>
      <c r="U23" s="126"/>
      <c r="V23" s="126"/>
      <c r="W23" s="126"/>
    </row>
    <row r="24" spans="1:28" ht="20.100000000000001" customHeight="1" x14ac:dyDescent="0.3">
      <c r="A24" s="132"/>
      <c r="B24" s="128"/>
      <c r="C24" s="128"/>
      <c r="D24" s="128"/>
      <c r="E24" s="65"/>
      <c r="F24" s="130" t="s">
        <v>7</v>
      </c>
      <c r="G24" s="130"/>
      <c r="H24" s="130"/>
      <c r="I24" s="113"/>
      <c r="J24" s="113"/>
      <c r="K24" s="113"/>
      <c r="L24" s="113"/>
      <c r="M24" s="113"/>
      <c r="N24" s="113"/>
      <c r="O24" s="113"/>
      <c r="P24" s="113"/>
      <c r="Q24" s="113"/>
      <c r="R24" s="113"/>
      <c r="S24" s="65"/>
      <c r="T24" s="126"/>
      <c r="U24" s="126"/>
      <c r="V24" s="126"/>
      <c r="W24" s="126"/>
    </row>
    <row r="25" spans="1:28" ht="20.100000000000001" customHeight="1" x14ac:dyDescent="0.3">
      <c r="A25" s="132"/>
      <c r="B25" s="128"/>
      <c r="C25" s="128"/>
      <c r="D25" s="128"/>
      <c r="E25" s="65"/>
      <c r="F25" s="117" t="s">
        <v>8</v>
      </c>
      <c r="G25" s="117"/>
      <c r="H25" s="117"/>
      <c r="I25" s="113"/>
      <c r="J25" s="113"/>
      <c r="K25" s="113"/>
      <c r="L25" s="113"/>
      <c r="M25" s="113"/>
      <c r="N25" s="113"/>
      <c r="O25" s="113"/>
      <c r="P25" s="113"/>
      <c r="Q25" s="113"/>
      <c r="R25" s="113"/>
      <c r="S25" s="12"/>
      <c r="T25" s="126"/>
      <c r="U25" s="126"/>
      <c r="V25" s="126"/>
      <c r="W25" s="126"/>
    </row>
    <row r="26" spans="1:28" ht="15.75" customHeight="1" x14ac:dyDescent="0.3">
      <c r="A26" s="81"/>
      <c r="F26" s="139" t="s">
        <v>10</v>
      </c>
      <c r="G26" s="140"/>
      <c r="H26" s="140"/>
      <c r="I26" s="140"/>
    </row>
    <row r="27" spans="1:28" ht="21" customHeight="1" x14ac:dyDescent="0.3">
      <c r="A27" s="141" t="s">
        <v>128</v>
      </c>
      <c r="B27" s="141"/>
      <c r="C27" s="141"/>
      <c r="D27" s="141"/>
      <c r="E27" s="141"/>
      <c r="F27" s="141"/>
      <c r="G27" s="141"/>
      <c r="H27" s="141"/>
      <c r="I27" s="141"/>
      <c r="J27" s="141"/>
      <c r="K27" s="141"/>
      <c r="L27" s="141"/>
      <c r="M27" s="141"/>
      <c r="N27" s="141"/>
      <c r="O27" s="141"/>
      <c r="P27" s="141"/>
      <c r="Q27" s="141"/>
      <c r="R27" s="141"/>
      <c r="S27" s="141"/>
      <c r="T27" s="141"/>
      <c r="U27" s="141"/>
      <c r="V27" s="141"/>
      <c r="W27" s="142"/>
    </row>
    <row r="28" spans="1:28" ht="22.5" customHeight="1" x14ac:dyDescent="0.3">
      <c r="A28" s="83"/>
      <c r="B28" s="84"/>
      <c r="C28" s="140" t="s">
        <v>145</v>
      </c>
      <c r="D28" s="140"/>
      <c r="E28" s="140"/>
      <c r="F28" s="140"/>
      <c r="G28" s="143" t="s">
        <v>146</v>
      </c>
      <c r="H28" s="117"/>
      <c r="I28" s="118"/>
      <c r="J28" s="144">
        <f>O11-D11</f>
        <v>0</v>
      </c>
      <c r="K28" s="144"/>
      <c r="L28" s="145" t="s">
        <v>59</v>
      </c>
      <c r="M28" s="145"/>
      <c r="N28" s="145"/>
      <c r="O28" s="146"/>
      <c r="P28" s="146"/>
      <c r="Q28" s="29"/>
      <c r="R28" s="65" t="s">
        <v>11</v>
      </c>
      <c r="S28" s="65"/>
      <c r="T28" s="126">
        <f>IF(J28*O28&gt;0,J28*O28,0)</f>
        <v>0</v>
      </c>
      <c r="U28" s="126"/>
      <c r="V28" s="126"/>
      <c r="W28" s="126"/>
    </row>
    <row r="29" spans="1:28" ht="22.5" customHeight="1" x14ac:dyDescent="0.3">
      <c r="A29" s="85"/>
      <c r="B29" s="85"/>
      <c r="C29" s="65"/>
      <c r="D29" s="80"/>
      <c r="E29" s="65"/>
      <c r="F29" s="125" t="s">
        <v>150</v>
      </c>
      <c r="G29" s="125"/>
      <c r="H29" s="125"/>
      <c r="I29" s="125"/>
      <c r="J29" s="147">
        <v>2</v>
      </c>
      <c r="K29" s="147"/>
      <c r="L29" s="137" t="s">
        <v>52</v>
      </c>
      <c r="M29" s="137"/>
      <c r="N29" s="137"/>
      <c r="O29" s="137"/>
      <c r="P29" s="137"/>
      <c r="Q29" s="137"/>
      <c r="R29" s="137"/>
      <c r="S29" s="65"/>
      <c r="T29" s="126">
        <f>J29*O28*0.75</f>
        <v>0</v>
      </c>
      <c r="U29" s="126"/>
      <c r="V29" s="126"/>
      <c r="W29" s="126"/>
    </row>
    <row r="30" spans="1:28" ht="19.5" customHeight="1" x14ac:dyDescent="0.3">
      <c r="A30" s="137"/>
      <c r="B30" s="128"/>
      <c r="C30" s="128"/>
      <c r="D30" s="128"/>
      <c r="E30" s="65"/>
      <c r="F30" s="120" t="s">
        <v>140</v>
      </c>
      <c r="G30" s="120"/>
      <c r="H30" s="120"/>
      <c r="I30" s="120"/>
      <c r="J30" s="120"/>
      <c r="L30" s="121" t="s">
        <v>148</v>
      </c>
      <c r="M30" s="121"/>
      <c r="N30" s="121"/>
      <c r="O30" s="121"/>
      <c r="P30" s="121"/>
      <c r="Q30" s="121"/>
      <c r="R30" s="121"/>
      <c r="S30" s="65"/>
      <c r="T30" s="126"/>
      <c r="U30" s="126"/>
      <c r="V30" s="126"/>
      <c r="W30" s="126"/>
    </row>
    <row r="31" spans="1:28" ht="24" customHeight="1" x14ac:dyDescent="0.3">
      <c r="A31" s="13"/>
      <c r="B31" s="13"/>
      <c r="C31" s="65"/>
      <c r="D31" s="80"/>
      <c r="E31" s="65"/>
      <c r="F31" s="130" t="s">
        <v>12</v>
      </c>
      <c r="G31" s="130"/>
      <c r="H31" s="130"/>
      <c r="I31" s="130"/>
      <c r="J31" s="148"/>
      <c r="K31" s="148"/>
      <c r="L31" s="148"/>
      <c r="M31" s="148"/>
      <c r="N31" s="148"/>
      <c r="O31" s="148"/>
      <c r="P31" s="148"/>
      <c r="Q31" s="148"/>
      <c r="R31" s="148"/>
      <c r="S31" s="65"/>
      <c r="T31" s="126"/>
      <c r="U31" s="126"/>
      <c r="V31" s="126"/>
      <c r="W31" s="126"/>
    </row>
    <row r="32" spans="1:28" ht="24" customHeight="1" thickBot="1" x14ac:dyDescent="0.35">
      <c r="A32" s="86" t="s">
        <v>60</v>
      </c>
      <c r="B32" s="13"/>
      <c r="C32" s="149">
        <f>IF(AE57=1, T17+T18+T20+T21+T23+T24+T25+T28+T29+T30+T31+T32, "ERROR")</f>
        <v>0</v>
      </c>
      <c r="D32" s="150"/>
      <c r="E32" s="65"/>
      <c r="F32" s="128"/>
      <c r="G32" s="128"/>
      <c r="H32" s="65"/>
      <c r="I32" s="65"/>
      <c r="J32" s="151"/>
      <c r="K32" s="151"/>
      <c r="L32" s="151"/>
      <c r="M32" s="151"/>
      <c r="N32" s="151"/>
      <c r="O32" s="151"/>
      <c r="P32" s="151"/>
      <c r="Q32" s="151"/>
      <c r="R32" s="151"/>
      <c r="S32" s="65"/>
      <c r="T32" s="126"/>
      <c r="U32" s="126"/>
      <c r="V32" s="126"/>
      <c r="W32" s="126"/>
    </row>
    <row r="33" spans="1:41" ht="7.5" customHeight="1" thickTop="1" x14ac:dyDescent="0.3">
      <c r="A33" s="13"/>
      <c r="B33" s="13"/>
      <c r="C33" s="12"/>
      <c r="D33" s="12"/>
      <c r="E33" s="65"/>
      <c r="F33" s="77"/>
      <c r="G33" s="77"/>
      <c r="H33" s="65"/>
      <c r="I33" s="65"/>
      <c r="J33" s="65"/>
      <c r="K33" s="65"/>
      <c r="L33" s="65"/>
      <c r="M33" s="65"/>
      <c r="N33" s="65"/>
      <c r="O33" s="65"/>
      <c r="P33" s="65"/>
      <c r="Q33" s="65"/>
      <c r="R33" s="65"/>
      <c r="S33" s="65"/>
      <c r="T33" s="12"/>
      <c r="U33" s="12"/>
      <c r="V33" s="12"/>
      <c r="W33" s="12"/>
    </row>
    <row r="34" spans="1:41" ht="17.25" customHeight="1" x14ac:dyDescent="0.3">
      <c r="A34" s="153" t="s">
        <v>13</v>
      </c>
      <c r="B34" s="154"/>
      <c r="C34" s="154"/>
      <c r="D34" s="154"/>
      <c r="E34" s="154"/>
      <c r="F34" s="154"/>
      <c r="G34" s="154"/>
      <c r="H34" s="154"/>
      <c r="I34" s="154"/>
      <c r="J34" s="154"/>
      <c r="K34" s="154"/>
      <c r="L34" s="154"/>
      <c r="M34" s="159"/>
      <c r="N34" s="159"/>
      <c r="O34" s="159"/>
      <c r="P34" s="159"/>
      <c r="Q34" s="159"/>
      <c r="R34" s="159"/>
      <c r="S34" s="159"/>
      <c r="T34" s="159"/>
      <c r="U34" s="159"/>
      <c r="V34" s="159"/>
      <c r="W34" s="160"/>
    </row>
    <row r="35" spans="1:41" ht="17.100000000000001" customHeight="1" x14ac:dyDescent="0.3">
      <c r="A35" s="155"/>
      <c r="B35" s="156"/>
      <c r="C35" s="156"/>
      <c r="D35" s="156"/>
      <c r="E35" s="156"/>
      <c r="F35" s="156"/>
      <c r="G35" s="156"/>
      <c r="H35" s="156"/>
      <c r="I35" s="156"/>
      <c r="J35" s="156"/>
      <c r="K35" s="156"/>
      <c r="L35" s="156"/>
      <c r="M35" s="161"/>
      <c r="N35" s="161"/>
      <c r="O35" s="161"/>
      <c r="P35" s="161"/>
      <c r="Q35" s="161"/>
      <c r="R35" s="161"/>
      <c r="S35" s="161"/>
      <c r="T35" s="161"/>
      <c r="U35" s="161"/>
      <c r="V35" s="161"/>
      <c r="W35" s="162"/>
    </row>
    <row r="36" spans="1:41" ht="15" customHeight="1" x14ac:dyDescent="0.3">
      <c r="A36" s="157"/>
      <c r="B36" s="158"/>
      <c r="C36" s="158"/>
      <c r="D36" s="158"/>
      <c r="E36" s="158"/>
      <c r="F36" s="158"/>
      <c r="G36" s="158"/>
      <c r="H36" s="158"/>
      <c r="I36" s="158"/>
      <c r="J36" s="158"/>
      <c r="K36" s="158"/>
      <c r="L36" s="158"/>
      <c r="M36" s="163" t="s">
        <v>14</v>
      </c>
      <c r="N36" s="163"/>
      <c r="O36" s="163"/>
      <c r="P36" s="163"/>
      <c r="Q36" s="163"/>
      <c r="R36" s="163"/>
      <c r="S36" s="163"/>
      <c r="T36" s="163"/>
      <c r="U36" s="163"/>
      <c r="V36" s="163"/>
      <c r="W36" s="164"/>
      <c r="X36" s="88"/>
      <c r="Y36" s="88"/>
      <c r="Z36" s="88"/>
      <c r="AA36" s="88"/>
      <c r="AB36" s="88"/>
      <c r="AC36" s="88"/>
      <c r="AD36" s="88"/>
      <c r="AE36" s="88"/>
      <c r="AF36" s="88"/>
      <c r="AG36" s="88"/>
      <c r="AH36" s="88"/>
      <c r="AI36" s="88"/>
      <c r="AJ36" s="88"/>
      <c r="AK36" s="88"/>
      <c r="AL36" s="88"/>
      <c r="AM36" s="88"/>
      <c r="AN36" s="88"/>
      <c r="AO36" s="88"/>
    </row>
    <row r="37" spans="1:41" ht="6" customHeight="1" x14ac:dyDescent="0.3">
      <c r="A37" s="87"/>
      <c r="B37" s="87"/>
      <c r="C37" s="87"/>
      <c r="D37" s="87"/>
      <c r="E37" s="87"/>
      <c r="F37" s="87"/>
      <c r="G37" s="87"/>
      <c r="H37" s="87"/>
      <c r="I37" s="87"/>
      <c r="J37" s="87"/>
      <c r="K37" s="87"/>
      <c r="L37" s="87"/>
      <c r="M37" s="78"/>
      <c r="N37" s="78"/>
      <c r="O37" s="78"/>
      <c r="P37" s="78"/>
      <c r="Q37" s="78"/>
      <c r="R37" s="78"/>
      <c r="S37" s="78"/>
      <c r="T37" s="78"/>
      <c r="U37" s="78"/>
      <c r="V37" s="78"/>
      <c r="W37" s="78"/>
      <c r="X37" s="88"/>
      <c r="Y37" s="88"/>
      <c r="Z37" s="88"/>
      <c r="AA37" s="88"/>
      <c r="AB37" s="88"/>
      <c r="AC37" s="88"/>
      <c r="AD37" s="88"/>
      <c r="AE37" s="88"/>
      <c r="AF37" s="88"/>
      <c r="AG37" s="88"/>
      <c r="AH37" s="88"/>
      <c r="AI37" s="88"/>
      <c r="AJ37" s="88"/>
      <c r="AK37" s="88"/>
      <c r="AL37" s="88"/>
      <c r="AM37" s="88"/>
      <c r="AN37" s="88"/>
      <c r="AO37" s="88"/>
    </row>
    <row r="38" spans="1:41" ht="21.75" customHeight="1" x14ac:dyDescent="0.3">
      <c r="A38" s="130" t="s">
        <v>67</v>
      </c>
      <c r="B38" s="130"/>
      <c r="C38" s="130"/>
      <c r="D38" s="130"/>
      <c r="E38" s="130"/>
      <c r="F38" s="130"/>
      <c r="G38" s="130"/>
      <c r="H38" s="130"/>
      <c r="I38" s="130"/>
      <c r="J38" s="30" t="s">
        <v>69</v>
      </c>
      <c r="K38" s="165"/>
      <c r="L38" s="165"/>
      <c r="M38" s="165"/>
      <c r="N38" s="165"/>
      <c r="O38" s="69"/>
      <c r="P38" s="89" t="s">
        <v>68</v>
      </c>
      <c r="Q38" s="166"/>
      <c r="R38" s="166"/>
      <c r="S38" s="166"/>
      <c r="T38" s="166"/>
      <c r="U38" s="166"/>
      <c r="V38" s="166"/>
      <c r="W38" s="166"/>
      <c r="X38" s="88"/>
      <c r="Y38" s="88"/>
      <c r="Z38" s="88"/>
      <c r="AA38" s="88"/>
      <c r="AB38" s="88"/>
      <c r="AC38" s="88"/>
      <c r="AD38" s="88"/>
      <c r="AE38" s="88"/>
      <c r="AF38" s="88"/>
      <c r="AG38" s="88"/>
      <c r="AH38" s="88"/>
      <c r="AI38" s="88"/>
      <c r="AJ38" s="88"/>
      <c r="AK38" s="88"/>
      <c r="AL38" s="88"/>
      <c r="AM38" s="88"/>
      <c r="AN38" s="88"/>
      <c r="AO38" s="88"/>
    </row>
    <row r="39" spans="1:41" ht="20.100000000000001" customHeight="1" x14ac:dyDescent="0.3">
      <c r="A39" s="65"/>
      <c r="B39" s="65"/>
      <c r="C39" s="139" t="s">
        <v>131</v>
      </c>
      <c r="D39" s="139"/>
      <c r="E39" s="90" t="s">
        <v>132</v>
      </c>
      <c r="F39" s="82"/>
      <c r="G39" s="82"/>
      <c r="H39" s="82"/>
      <c r="I39" s="82"/>
      <c r="J39" s="91"/>
      <c r="K39" s="92"/>
      <c r="L39" s="92"/>
      <c r="M39" s="92"/>
      <c r="N39" s="92"/>
      <c r="O39" s="65"/>
      <c r="P39" s="91"/>
      <c r="Q39" s="91"/>
      <c r="R39" s="13"/>
      <c r="S39" s="13"/>
      <c r="T39" s="13"/>
      <c r="U39" s="13"/>
      <c r="V39" s="13"/>
      <c r="W39" s="13"/>
      <c r="X39" s="88"/>
      <c r="Y39" s="88"/>
      <c r="Z39" s="88"/>
      <c r="AA39" s="88"/>
      <c r="AB39" s="88"/>
      <c r="AC39" s="88"/>
      <c r="AD39" s="88"/>
      <c r="AE39" s="88"/>
      <c r="AF39" s="88"/>
      <c r="AG39" s="88"/>
      <c r="AH39" s="88"/>
      <c r="AI39" s="88"/>
      <c r="AJ39" s="88"/>
      <c r="AK39" s="88"/>
      <c r="AL39" s="88"/>
      <c r="AM39" s="88"/>
      <c r="AN39" s="88"/>
      <c r="AO39" s="88"/>
    </row>
    <row r="40" spans="1:41" s="69" customFormat="1" ht="20.100000000000001" customHeight="1" x14ac:dyDescent="0.3">
      <c r="A40" s="65"/>
      <c r="B40" s="65"/>
      <c r="C40" s="139" t="s">
        <v>49</v>
      </c>
      <c r="D40" s="139"/>
      <c r="E40" s="113"/>
      <c r="F40" s="113"/>
      <c r="G40" s="113"/>
      <c r="H40" s="113"/>
      <c r="I40" s="93" t="s">
        <v>108</v>
      </c>
      <c r="J40" s="167"/>
      <c r="K40" s="167"/>
      <c r="L40" s="167"/>
      <c r="M40" s="167"/>
      <c r="N40" s="167"/>
      <c r="O40" s="167"/>
      <c r="P40" s="125" t="s">
        <v>2</v>
      </c>
      <c r="Q40" s="125"/>
      <c r="R40" s="125"/>
      <c r="S40" s="125"/>
      <c r="T40" s="125"/>
      <c r="U40" s="125"/>
      <c r="V40" s="125"/>
      <c r="W40" s="125"/>
      <c r="X40" s="94"/>
    </row>
    <row r="41" spans="1:41" s="69" customFormat="1" ht="20.100000000000001" customHeight="1" x14ac:dyDescent="0.3">
      <c r="A41" s="65"/>
      <c r="B41" s="65"/>
      <c r="C41" s="152" t="s">
        <v>152</v>
      </c>
      <c r="D41" s="152"/>
      <c r="E41" s="148"/>
      <c r="F41" s="148"/>
      <c r="G41" s="148"/>
      <c r="H41" s="148"/>
      <c r="I41" s="148"/>
      <c r="J41" s="148"/>
      <c r="K41" s="148"/>
      <c r="L41" s="148"/>
      <c r="M41" s="148"/>
      <c r="N41" s="148"/>
      <c r="O41" s="148"/>
      <c r="P41" s="148"/>
      <c r="Q41" s="148"/>
      <c r="R41" s="148"/>
      <c r="S41" s="148"/>
      <c r="T41" s="148"/>
      <c r="U41" s="148"/>
      <c r="V41" s="148"/>
      <c r="W41" s="148"/>
    </row>
    <row r="42" spans="1:41" s="69" customFormat="1" ht="9.75" customHeight="1" x14ac:dyDescent="0.3">
      <c r="A42" s="65"/>
      <c r="B42" s="65"/>
      <c r="C42" s="77"/>
      <c r="D42" s="77"/>
      <c r="E42" s="17"/>
      <c r="F42" s="17"/>
      <c r="G42" s="17"/>
      <c r="H42" s="17"/>
      <c r="I42" s="17"/>
      <c r="J42" s="17"/>
      <c r="K42" s="20"/>
      <c r="L42" s="20"/>
      <c r="M42" s="20"/>
      <c r="N42" s="20"/>
      <c r="O42" s="20"/>
      <c r="P42" s="20"/>
      <c r="Q42" s="20"/>
      <c r="R42" s="20"/>
      <c r="S42" s="20"/>
      <c r="T42" s="20"/>
      <c r="U42" s="20"/>
      <c r="V42" s="20"/>
      <c r="W42" s="17"/>
    </row>
    <row r="43" spans="1:41" s="69" customFormat="1" ht="30.75" customHeight="1" x14ac:dyDescent="0.3">
      <c r="A43" s="95" t="s">
        <v>129</v>
      </c>
      <c r="B43" s="66"/>
      <c r="C43" s="66"/>
      <c r="D43" s="66"/>
      <c r="E43" s="66"/>
      <c r="F43" s="66"/>
      <c r="G43" s="66"/>
      <c r="H43" s="66"/>
      <c r="I43" s="66"/>
      <c r="J43" s="66"/>
      <c r="K43" s="66"/>
      <c r="L43" s="66"/>
      <c r="M43" s="96"/>
      <c r="N43" s="96"/>
      <c r="O43" s="96"/>
      <c r="P43" s="96"/>
      <c r="Q43" s="96"/>
      <c r="R43" s="96"/>
      <c r="S43" s="96"/>
      <c r="T43" s="96"/>
      <c r="U43" s="96"/>
      <c r="V43" s="96"/>
    </row>
    <row r="44" spans="1:41" s="69" customFormat="1" ht="24.75" customHeight="1" x14ac:dyDescent="0.3">
      <c r="A44" s="97"/>
      <c r="B44" s="98"/>
      <c r="C44" s="98"/>
      <c r="D44" s="98"/>
      <c r="E44" s="98"/>
      <c r="F44" s="98"/>
      <c r="G44" s="98"/>
      <c r="H44" s="98"/>
      <c r="I44" s="98"/>
      <c r="J44" s="98"/>
      <c r="K44" s="98"/>
      <c r="L44" s="16"/>
      <c r="M44" s="26"/>
      <c r="N44" s="27"/>
      <c r="O44" s="26"/>
      <c r="P44" s="168"/>
      <c r="Q44" s="169"/>
      <c r="R44" s="27"/>
      <c r="S44" s="26"/>
      <c r="T44" s="26"/>
      <c r="U44" s="26"/>
      <c r="V44" s="26"/>
      <c r="W44" s="26"/>
    </row>
    <row r="45" spans="1:41" s="69" customFormat="1" ht="15.75" customHeight="1" x14ac:dyDescent="0.25">
      <c r="A45" s="170" t="s">
        <v>121</v>
      </c>
      <c r="B45" s="170"/>
      <c r="C45" s="170"/>
      <c r="D45" s="170"/>
      <c r="E45" s="170"/>
      <c r="F45" s="170"/>
      <c r="G45" s="170"/>
      <c r="H45" s="170"/>
      <c r="I45" s="170"/>
      <c r="J45" s="170"/>
      <c r="K45" s="170"/>
      <c r="M45" s="171" t="s">
        <v>80</v>
      </c>
      <c r="N45" s="171"/>
      <c r="O45" s="171"/>
      <c r="P45" s="171"/>
      <c r="Q45" s="171"/>
      <c r="R45" s="171"/>
      <c r="S45" s="171"/>
      <c r="T45" s="171"/>
      <c r="U45" s="171"/>
      <c r="V45" s="171"/>
      <c r="W45" s="171"/>
    </row>
    <row r="47" spans="1:41" hidden="1" x14ac:dyDescent="0.3">
      <c r="M47" s="170"/>
      <c r="N47" s="170"/>
      <c r="O47" s="170"/>
      <c r="P47" s="170"/>
      <c r="Q47" s="170"/>
      <c r="R47" s="170"/>
      <c r="S47" s="170"/>
      <c r="T47" s="170"/>
      <c r="U47" s="170"/>
      <c r="V47" s="170"/>
      <c r="W47" s="170"/>
    </row>
    <row r="48" spans="1:41" hidden="1" x14ac:dyDescent="0.3">
      <c r="A48" s="99"/>
      <c r="B48" s="99"/>
      <c r="C48" s="99"/>
      <c r="D48" s="99"/>
      <c r="E48" s="99"/>
      <c r="F48" s="99"/>
      <c r="G48" s="99"/>
      <c r="H48" s="99"/>
      <c r="I48" s="99"/>
      <c r="J48" s="99"/>
      <c r="K48" s="99"/>
      <c r="L48" s="99"/>
      <c r="AA48" s="66" t="b">
        <v>0</v>
      </c>
      <c r="AB48" s="66">
        <f>IF(AA48=TRUE, 1, 0)</f>
        <v>0</v>
      </c>
      <c r="AC48" s="100" t="str">
        <f>IF(ISBLANK(H13),"FALSE", "TRUE")</f>
        <v>FALSE</v>
      </c>
      <c r="AD48" s="100">
        <f>IF(AC48="TRUE", 1, 0)</f>
        <v>0</v>
      </c>
      <c r="AE48" s="66">
        <f>IF(AB48&gt;=AD48, 0, 1)</f>
        <v>0</v>
      </c>
    </row>
    <row r="49" spans="4:31" hidden="1" x14ac:dyDescent="0.3">
      <c r="AA49" s="66" t="b">
        <v>0</v>
      </c>
      <c r="AB49" s="66">
        <f t="shared" ref="AB49:AB56" si="0">IF(AA49=TRUE, 1, 0)</f>
        <v>0</v>
      </c>
      <c r="AC49" s="100" t="str">
        <f>IF(T17&gt;0,"TRUE", "FALSE")</f>
        <v>FALSE</v>
      </c>
      <c r="AD49" s="100">
        <f>IF(AC49="TRUE", 1, 0)</f>
        <v>0</v>
      </c>
      <c r="AE49" s="66">
        <f>IF(AB49&gt;=AD49, 0, 1)</f>
        <v>0</v>
      </c>
    </row>
    <row r="50" spans="4:31" hidden="1" x14ac:dyDescent="0.3">
      <c r="AA50" s="66" t="b">
        <v>0</v>
      </c>
      <c r="AB50" s="66">
        <f t="shared" si="0"/>
        <v>0</v>
      </c>
      <c r="AC50" s="100" t="str">
        <f>IF(T18&gt;0,"TRUE", "FALSE")</f>
        <v>FALSE</v>
      </c>
      <c r="AD50" s="100">
        <f t="shared" ref="AD50:AD56" si="1">IF(AC50="TRUE", 1, 0)</f>
        <v>0</v>
      </c>
      <c r="AE50" s="66">
        <f t="shared" ref="AE50:AE55" si="2">IF(AB50&gt;=AD50, 0, 1)</f>
        <v>0</v>
      </c>
    </row>
    <row r="51" spans="4:31" hidden="1" x14ac:dyDescent="0.3">
      <c r="AA51" s="66" t="b">
        <v>0</v>
      </c>
      <c r="AB51" s="66">
        <f t="shared" si="0"/>
        <v>0</v>
      </c>
      <c r="AC51" s="100" t="str">
        <f>IF(T20&gt;0,"TRUE", "FALSE")</f>
        <v>FALSE</v>
      </c>
      <c r="AD51" s="100">
        <f t="shared" si="1"/>
        <v>0</v>
      </c>
      <c r="AE51" s="66">
        <f t="shared" si="2"/>
        <v>0</v>
      </c>
    </row>
    <row r="52" spans="4:31" hidden="1" x14ac:dyDescent="0.3">
      <c r="AA52" s="66" t="b">
        <v>0</v>
      </c>
      <c r="AB52" s="66">
        <f t="shared" si="0"/>
        <v>0</v>
      </c>
      <c r="AC52" s="100" t="str">
        <f>IF(T21&gt;0,"TRUE", "FALSE")</f>
        <v>FALSE</v>
      </c>
      <c r="AD52" s="100">
        <f t="shared" si="1"/>
        <v>0</v>
      </c>
      <c r="AE52" s="66">
        <f t="shared" si="2"/>
        <v>0</v>
      </c>
    </row>
    <row r="53" spans="4:31" hidden="1" x14ac:dyDescent="0.3">
      <c r="AA53" s="66" t="b">
        <v>0</v>
      </c>
      <c r="AB53" s="66">
        <f t="shared" si="0"/>
        <v>0</v>
      </c>
      <c r="AC53" s="100" t="str">
        <f>IF(T23&gt;0,"TRUE", "FALSE")</f>
        <v>FALSE</v>
      </c>
      <c r="AD53" s="100">
        <f t="shared" si="1"/>
        <v>0</v>
      </c>
      <c r="AE53" s="66">
        <f t="shared" si="2"/>
        <v>0</v>
      </c>
    </row>
    <row r="54" spans="4:31" hidden="1" x14ac:dyDescent="0.3">
      <c r="AA54" s="66" t="b">
        <v>0</v>
      </c>
      <c r="AB54" s="66">
        <f t="shared" si="0"/>
        <v>0</v>
      </c>
      <c r="AC54" s="100" t="str">
        <f>IF(T24&gt;0,"TRUE", "FALSE")</f>
        <v>FALSE</v>
      </c>
      <c r="AD54" s="100">
        <f t="shared" si="1"/>
        <v>0</v>
      </c>
      <c r="AE54" s="66">
        <f t="shared" si="2"/>
        <v>0</v>
      </c>
    </row>
    <row r="55" spans="4:31" hidden="1" x14ac:dyDescent="0.3">
      <c r="AA55" s="66" t="b">
        <v>0</v>
      </c>
      <c r="AB55" s="66">
        <f t="shared" si="0"/>
        <v>0</v>
      </c>
      <c r="AC55" s="100" t="str">
        <f>IF(T25&gt;0,"TRUE", "FALSE")</f>
        <v>FALSE</v>
      </c>
      <c r="AD55" s="100">
        <f t="shared" si="1"/>
        <v>0</v>
      </c>
      <c r="AE55" s="66">
        <f t="shared" si="2"/>
        <v>0</v>
      </c>
    </row>
    <row r="56" spans="4:31" hidden="1" x14ac:dyDescent="0.3">
      <c r="AA56" s="66" t="b">
        <v>1</v>
      </c>
      <c r="AB56" s="66">
        <f t="shared" si="0"/>
        <v>1</v>
      </c>
      <c r="AC56" s="100" t="str">
        <f>IF(T30&gt;0,"TRUE", "FALSE")</f>
        <v>FALSE</v>
      </c>
      <c r="AD56" s="100">
        <f t="shared" si="1"/>
        <v>0</v>
      </c>
      <c r="AE56" s="66">
        <f>IF(AB56&gt;=AD56, 0, 1)</f>
        <v>0</v>
      </c>
    </row>
    <row r="57" spans="4:31" hidden="1" x14ac:dyDescent="0.3">
      <c r="AA57" s="101"/>
      <c r="AB57" s="101"/>
      <c r="AC57" s="101"/>
      <c r="AD57" s="101"/>
      <c r="AE57" s="66">
        <f>IF(SUM(AE48:AE56)&lt;=0, 1, "ERROR")</f>
        <v>1</v>
      </c>
    </row>
    <row r="58" spans="4:31" hidden="1" x14ac:dyDescent="0.3"/>
    <row r="59" spans="4:31" x14ac:dyDescent="0.3">
      <c r="D59" s="172"/>
      <c r="E59" s="173"/>
      <c r="F59" s="173"/>
      <c r="G59" s="173"/>
      <c r="H59" s="173"/>
      <c r="I59" s="173"/>
      <c r="J59" s="173"/>
      <c r="K59" s="173"/>
      <c r="L59" s="173"/>
      <c r="M59" s="173"/>
      <c r="N59" s="173"/>
      <c r="O59" s="16"/>
      <c r="P59" s="16"/>
      <c r="Q59" s="16"/>
      <c r="R59" s="16"/>
      <c r="S59" s="16"/>
      <c r="T59" s="16"/>
      <c r="U59" s="16"/>
    </row>
    <row r="60" spans="4:31" x14ac:dyDescent="0.3">
      <c r="D60" s="173"/>
      <c r="E60" s="173"/>
      <c r="F60" s="173"/>
      <c r="G60" s="173"/>
      <c r="H60" s="173"/>
      <c r="I60" s="173"/>
      <c r="J60" s="173"/>
      <c r="K60" s="173"/>
      <c r="L60" s="173"/>
      <c r="M60" s="173"/>
      <c r="N60" s="173"/>
      <c r="O60" s="96"/>
      <c r="P60" s="96"/>
      <c r="Q60" s="96"/>
      <c r="R60" s="96"/>
      <c r="S60" s="96"/>
      <c r="T60" s="96"/>
      <c r="U60" s="96"/>
    </row>
  </sheetData>
  <mergeCells count="100">
    <mergeCell ref="P44:Q44"/>
    <mergeCell ref="A45:K45"/>
    <mergeCell ref="M45:W45"/>
    <mergeCell ref="M47:W47"/>
    <mergeCell ref="D59:N60"/>
    <mergeCell ref="C41:D41"/>
    <mergeCell ref="E41:W41"/>
    <mergeCell ref="A34:L36"/>
    <mergeCell ref="M34:W35"/>
    <mergeCell ref="M36:W36"/>
    <mergeCell ref="A38:I38"/>
    <mergeCell ref="K38:N38"/>
    <mergeCell ref="Q38:W38"/>
    <mergeCell ref="C39:D39"/>
    <mergeCell ref="C40:D40"/>
    <mergeCell ref="E40:H40"/>
    <mergeCell ref="J40:O40"/>
    <mergeCell ref="P40:W40"/>
    <mergeCell ref="F31:I31"/>
    <mergeCell ref="J31:R31"/>
    <mergeCell ref="T31:W31"/>
    <mergeCell ref="C32:D32"/>
    <mergeCell ref="F32:G32"/>
    <mergeCell ref="J32:R32"/>
    <mergeCell ref="T32:W32"/>
    <mergeCell ref="F29:I29"/>
    <mergeCell ref="J29:K29"/>
    <mergeCell ref="L29:R29"/>
    <mergeCell ref="T29:W29"/>
    <mergeCell ref="A30:D30"/>
    <mergeCell ref="F30:J30"/>
    <mergeCell ref="L30:R30"/>
    <mergeCell ref="T30:W30"/>
    <mergeCell ref="T28:W28"/>
    <mergeCell ref="A25:D25"/>
    <mergeCell ref="F25:H25"/>
    <mergeCell ref="I25:R25"/>
    <mergeCell ref="T25:W25"/>
    <mergeCell ref="F26:I26"/>
    <mergeCell ref="A27:W27"/>
    <mergeCell ref="C28:F28"/>
    <mergeCell ref="G28:I28"/>
    <mergeCell ref="J28:K28"/>
    <mergeCell ref="L28:N28"/>
    <mergeCell ref="O28:P28"/>
    <mergeCell ref="A24:D24"/>
    <mergeCell ref="F24:H24"/>
    <mergeCell ref="I24:R24"/>
    <mergeCell ref="T24:W24"/>
    <mergeCell ref="A21:D21"/>
    <mergeCell ref="F21:K21"/>
    <mergeCell ref="L21:R21"/>
    <mergeCell ref="T21:W21"/>
    <mergeCell ref="F22:I22"/>
    <mergeCell ref="J22:W22"/>
    <mergeCell ref="F23:I23"/>
    <mergeCell ref="J23:K23"/>
    <mergeCell ref="L23:M23"/>
    <mergeCell ref="N23:O23"/>
    <mergeCell ref="T23:W23"/>
    <mergeCell ref="T20:W20"/>
    <mergeCell ref="F18:H18"/>
    <mergeCell ref="I18:R18"/>
    <mergeCell ref="T18:W18"/>
    <mergeCell ref="A19:D19"/>
    <mergeCell ref="F19:I19"/>
    <mergeCell ref="J19:W19"/>
    <mergeCell ref="A20:D20"/>
    <mergeCell ref="F20:H20"/>
    <mergeCell ref="J20:L20"/>
    <mergeCell ref="M20:N20"/>
    <mergeCell ref="O20:R20"/>
    <mergeCell ref="A14:W14"/>
    <mergeCell ref="A15:S16"/>
    <mergeCell ref="T15:W16"/>
    <mergeCell ref="F17:I17"/>
    <mergeCell ref="J17:S17"/>
    <mergeCell ref="T17:W17"/>
    <mergeCell ref="A12:D12"/>
    <mergeCell ref="E12:J12"/>
    <mergeCell ref="K12:N12"/>
    <mergeCell ref="O12:W12"/>
    <mergeCell ref="D13:G13"/>
    <mergeCell ref="H13:W13"/>
    <mergeCell ref="A10:C10"/>
    <mergeCell ref="F10:H10"/>
    <mergeCell ref="I10:L10"/>
    <mergeCell ref="M10:P10"/>
    <mergeCell ref="R10:W10"/>
    <mergeCell ref="A11:C11"/>
    <mergeCell ref="F11:J11"/>
    <mergeCell ref="K11:N11"/>
    <mergeCell ref="O11:P11"/>
    <mergeCell ref="R11:W11"/>
    <mergeCell ref="I2:W2"/>
    <mergeCell ref="A5:W5"/>
    <mergeCell ref="A6:W6"/>
    <mergeCell ref="A7:W7"/>
    <mergeCell ref="A8:L8"/>
    <mergeCell ref="M8:P8"/>
  </mergeCells>
  <conditionalFormatting sqref="C32:D32">
    <cfRule type="containsText" dxfId="1" priority="1" operator="containsText" text="ERROR">
      <formula>NOT(ISERROR(SEARCH("ERROR",C32)))</formula>
    </cfRule>
    <cfRule type="colorScale" priority="2">
      <colorScale>
        <cfvo type="num" val="&quot;$C$42&quot;"/>
        <cfvo type="formula" val="$C$32"/>
        <color rgb="FF00B050"/>
        <color rgb="FFFF0000"/>
      </colorScale>
    </cfRule>
  </conditionalFormatting>
  <dataValidations count="24">
    <dataValidation allowBlank="1" showInputMessage="1" showErrorMessage="1" promptTitle="Justification/Relevance" prompt="The traveler must submit adequate information or documentation to justify a primary research or education purpose for the travel._x000a__x000a_Please attach agenda." sqref="H13" xr:uid="{9E9247A8-D4E4-457A-A900-122E69279625}"/>
    <dataValidation allowBlank="1" showInputMessage="1" showErrorMessage="1" prompt="Enter date of return" sqref="O11:Q11" xr:uid="{07EF0E3B-9432-4BA2-8EDD-5AB5AC3BDE7E}"/>
    <dataValidation allowBlank="1" showInputMessage="1" showErrorMessage="1" promptTitle="Location of Conference" prompt="Enter the venue name (e.g., of hotel/conference center) City and State (&amp; Country, if outside U.S.) or address if this is for local travel." sqref="O12:W12" xr:uid="{BE36B2EB-51B6-4864-8183-9B71CD0A721D}"/>
    <dataValidation allowBlank="1" showInputMessage="1" showErrorMessage="1" promptTitle="Actual Expenses - no Per Diem" prompt="If you elect reimbursement for actual meal &amp; incidental expenses instead of the per diem, receipts are required for meal purchases, and tips should be itemized on a separate sheet. In all cases, expenses should be reasonable, and alcohol is excluded. " sqref="J31:R31" xr:uid="{309D88EA-ED5B-4FA1-9CA3-E1288F8212A8}"/>
    <dataValidation allowBlank="1" showInputMessage="1" showErrorMessage="1" promptTitle="Lodging" prompt="Reasonable standard hotel rooms costs as determined by the meeting site and prevailing hotel rates.  Business-related long distance calls should be kept to a minimum.  Computer connection fees should be used judiciously.  _x000a__x000a_Attach lodging receipt." sqref="I25:R25" xr:uid="{0995293D-27FB-4A7E-BB73-6D42FC009D75}"/>
    <dataValidation allowBlank="1" showInputMessage="1" showErrorMessage="1" promptTitle="Parking" prompt="Airport parking will be reimbursed up to the maximum rate in effect at SFO or SJC for the long term lot, not to exceed a period of 6 days._x000a__x000a_Attach receipt" sqref="I24:R24" xr:uid="{11302AC9-8AB4-47D5-BD20-5CB4C3946D84}"/>
    <dataValidation allowBlank="1" showInputMessage="1" showErrorMessage="1" promptTitle="Rental Car Justification" prompt="If the travel is related to an NIH grant, please include justification that more economical means of transportation were not available (taxis, buses, and similar means)" sqref="J22:W22" xr:uid="{0A223D26-744A-4302-ACAD-CE4DA82A710A}"/>
    <dataValidation allowBlank="1" showInputMessage="1" showErrorMessage="1" promptTitle="Airfare Justification" prompt="Include justification for ticket purchase &lt; 7 days and, for, but not limited to: any upgrades including economy plus, medical reasons, refundable, priority status or insurance._x000a__x000a_Please remember to attach the airfare receipt." sqref="J19:W19" xr:uid="{F9FC87D1-3533-4162-97D3-1B674F2FEA2E}"/>
    <dataValidation allowBlank="1" showInputMessage="1" showErrorMessage="1" prompt="Enter date of departure" sqref="D11" xr:uid="{AB82BFC4-EC2C-4C9D-B69E-5FB15441EE4A}"/>
    <dataValidation allowBlank="1" showInputMessage="1" showErrorMessage="1" promptTitle="ERROR pop-up" prompt="Please verify that the check boxes have been marked to avoid an ERROR message." sqref="C32:D32" xr:uid="{5691C24D-F837-4C33-A629-2E36409760DA}"/>
    <dataValidation allowBlank="1" showInputMessage="1" showErrorMessage="1" promptTitle="Actual Expenses and M&amp;IE" prompt="Enter in actual expenses and deduct any meals provided at business meeting/conference using the M&amp;IE Breakdown._x000a__x000a_Attach receipts and confirm that alcohol has been excluded." sqref="T30:W30" xr:uid="{A558BEE0-B717-42EC-8B51-AD2A023BD3F4}"/>
    <dataValidation allowBlank="1" showInputMessage="1" showErrorMessage="1" promptTitle="Lodging Expenses" prompt="Enter hotel expense amount." sqref="T25:W25" xr:uid="{E931A731-1466-44D1-A068-527148909577}"/>
    <dataValidation allowBlank="1" showInputMessage="1" showErrorMessage="1" promptTitle="Parking Expense" prompt="Enter costs for parking._x000a__x000a_Please attach receipt(s)." sqref="T24:W24" xr:uid="{4512AEFB-5C40-4226-9E39-7DB59080C581}"/>
    <dataValidation allowBlank="1" showInputMessage="1" showErrorMessage="1" promptTitle="Rental Car and Gas Expense" prompt="Enter the cost of rental car and gas purchase. _x000a__x000a_Please attach receipts for the rental car and gas." sqref="T21:W21" xr:uid="{BDB54FDD-C832-4FB5-BFF0-E90D427DF7DB}"/>
    <dataValidation allowBlank="1" showInputMessage="1" showErrorMessage="1" promptTitle="Taxi/Shuttle Costs" prompt="Enter taxi/shuttle costs &gt;$25._x000a__x000a_Please attach the taxi/shuttle receipts for the reimbursement request." sqref="T20:W20" xr:uid="{CA69B1F0-9CB5-49F7-A450-0E8A6F8B0E72}"/>
    <dataValidation allowBlank="1" showInputMessage="1" showErrorMessage="1" promptTitle="Airfare cost" prompt="Include all taxes and fees, including those charged by travel agent or online booking service.  _x000a__x000a_Attach itinerary/receipts showing dates &amp; times as well as proof of payment." sqref="T18:W18" xr:uid="{3969A9F3-6F70-474D-81EF-DC599C2B1D33}"/>
    <dataValidation allowBlank="1" showInputMessage="1" showErrorMessage="1" promptTitle="Registration Fees" prompt="Include all fees for registration except optional payments made for purely social events or spouses." sqref="T17:W17" xr:uid="{AC70CBF7-4EB8-4A5F-9480-AA4B4DEEBD28}"/>
    <dataValidation allowBlank="1" showInputMessage="1" showErrorMessage="1" promptTitle="Meeting/Conference/Business Name" prompt="Enter the name of the meeting or conference, or a short explanation of the business trip.  Provide documention in the form of a program or print out web page; or email/letter about the trip.  _x000a_" sqref="E12:J12" xr:uid="{B7CCF3CC-782A-4F3B-8025-9B3B380E5915}"/>
    <dataValidation allowBlank="1" showInputMessage="1" showErrorMessage="1" promptTitle="If International travel:" prompt="To ensure full reimbursement including conversion fee, please provide credit card statement where applicable; if paid in cash- provide foreign currency exchange rate conversion for the date of purchase." sqref="F11:J11" xr:uid="{71E51085-9671-49FE-B3D4-2D7B53129FD2}"/>
    <dataValidation allowBlank="1" showInputMessage="1" showErrorMessage="1" promptTitle="Today's Date" prompt="Should be within 30 days of travel.  " sqref="D7 D9:D10" xr:uid="{B852A36A-C434-41CC-8DD0-9E9C8BBEC2FD}"/>
    <dataValidation allowBlank="1" showInputMessage="1" showErrorMessage="1" promptTitle="GSA rate " prompt="Enter the number of whole days during the trip.  First and last days of trip are not considered whole days. _x000a_" sqref="J28:K28" xr:uid="{9F83B099-D9E0-4623-82D9-8719A73072B4}"/>
    <dataValidation allowBlank="1" showInputMessage="1" showErrorMessage="1" promptTitle="Per Diem" prompt="Enter the no. of days and the rate for the city or country and the form will calculate the amount.  PAVIR pays per diem at the GSA (or US State Dept. for foreign travel) rate for the area.  Click on foreign or domestic per diem link for applicable rate." sqref="O28:Q28" xr:uid="{9DE2AE17-1A67-4B90-964E-EB8816BFED87}"/>
    <dataValidation allowBlank="1" showInputMessage="1" showErrorMessage="1" promptTitle="Taxi/Shuttle " prompt="Limited to travel to and from the departure city airport; from airport to hotel; and from hotel to aiport.  Taxi receipt not required for &lt; $25 per trip._x000a__x000a_Attach receipts for taxi/shuttle &gt; $25." sqref="J20:L20" xr:uid="{A9028946-52CA-4981-ABD0-9BA5B090758B}"/>
    <dataValidation allowBlank="1" showInputMessage="1" showErrorMessage="1" promptTitle="Personal Vehicle Mileage" prompt="Enter the number of miles to be reimbursed.  For travel to and from airport, attach an internet map showing the distance from your home.  Don't forget that if someone drops you off at the airport, it's 4 times the mileage (2 round trips)." sqref="J23:K23" xr:uid="{CDD3942D-FDEA-4C0A-A504-4ACC6BB87194}"/>
  </dataValidations>
  <hyperlinks>
    <hyperlink ref="A11:C11" location="'Explanations &amp; Instructions'!A20" tooltip="Or 1st day of business travel, if personal time was included and place of departure" display="Date/Place Departure" xr:uid="{5A052B79-612C-4E24-86CB-29EEA245FAF7}"/>
    <hyperlink ref="A12:C12" location="'Explanations &amp; Instructions'!A33" tooltip="Or last day of business travel if personal time was included" display="Meeting/Conference/Business:" xr:uid="{1288194B-EF95-49F0-9F16-E47F60B08252}"/>
    <hyperlink ref="K12:L12" location="'Explanations &amp; Instructions'!A30" tooltip="Enter address" display="Location of Conference:" xr:uid="{B0232CB8-491C-4308-B308-9364473F5117}"/>
    <hyperlink ref="K11:N11" location="'Explanations &amp; Instructions'!A24" tooltip="Or last day of business travel if personal time was included and place of return" display="Date/Place Return:" xr:uid="{D4C836BC-9F88-4273-A4F1-7EF4EB27B6D1}"/>
    <hyperlink ref="F18:H18" location="'Explanations &amp; Instructions'!A49" tooltip="Total cost of airfare" display="Airfare:" xr:uid="{07F9ECB8-0649-44C5-9F6F-73E044263D3C}"/>
    <hyperlink ref="F20:H20" location="'Explanations &amp; Instructions'!A58" tooltip="To/from airport/hotel" display="Taxi/Shuttle:" xr:uid="{857148C6-44BE-4AC0-A40D-1B67955B02A5}"/>
    <hyperlink ref="F24:H24" location="'Explanations &amp; Instructions'!A77" tooltip="At airport or hotel" display="Parking:" xr:uid="{88D4AED5-C8C6-4E5E-999E-2AA36D98506B}"/>
    <hyperlink ref="F25:H25" location="'Explanations &amp; Instructions'!A81" tooltip="All allowable expenses from hotel bill" display="Lodging:" xr:uid="{FF49A4C4-E312-46F2-8678-2994E09BDE2A}"/>
    <hyperlink ref="F31:I31" location="'Explanations &amp; Instructions'!A106" tooltip="Other travel expenses and/or reductions to per diem" display="Other (describe):" xr:uid="{6CCE0E47-CE30-4F3C-9A25-9166B27DA846}"/>
    <hyperlink ref="A32" location="'Explanations &amp; Instructions'!A109" tooltip="Total amount of reimbursement request" display="Total:" xr:uid="{76E80CE3-E17F-471D-9995-C7837F78A411}"/>
    <hyperlink ref="M36:W36" location="'Explanations &amp; Instructions'!A112" tooltip="Print, then sign" display="Signature of Traveler, if not P.I." xr:uid="{6DB45898-3E4D-4BA0-8B8C-C49AB6DD88E9}"/>
    <hyperlink ref="C41" location="'Explanations &amp; Instructions'!A128" tooltip="Address of payee" display="  Please mail to:" xr:uid="{425C81B2-C0AB-4EF2-878A-168E036560F7}"/>
    <hyperlink ref="C41:D41" location="'Explanations &amp; Instructions'!A124" tooltip="Address of payee" display="Please mail to:" xr:uid="{D9758398-CA89-4F91-A32B-D1C1E421F9F7}"/>
    <hyperlink ref="K12:M12" location="'Explanations &amp; Instructions'!A37" tooltip="Enter address" display="Location of Conference:" xr:uid="{C69F5F17-D63B-46C1-808F-A8DBFB9FB8AE}"/>
    <hyperlink ref="K12:N12" location="'Explanations &amp; Instructions'!A32" tooltip="Enter location of conference or business meeting" display="Location of Meeting:" xr:uid="{B3904084-C0ED-4E86-A950-AC693BF85853}"/>
    <hyperlink ref="A12:D12" location="'Explanations &amp; Instructions'!A28" tooltip="Name of Meeting/Conference/Business" display="Meeting/Conference/Business:" xr:uid="{03057977-BA4F-4EDE-8132-CB0A543DDA6C}"/>
    <hyperlink ref="F19:I19" location="'Explanations &amp; Instructions'!A53" tooltip="Airfare Justification" display="Airfare Justification:" xr:uid="{92D25D68-BF63-4F4E-A15E-1FDC367F9496}"/>
    <hyperlink ref="F23:I23" location="'Explanations &amp; Instructions'!A70" tooltip="Enter miles driven for business" display="Personal Vehicle:" xr:uid="{C4C5EE52-D873-4098-A875-B1ED0098B9A7}"/>
    <hyperlink ref="A45:K45" location="'Explanations &amp; Instructions'!A127" tooltip="Print, then sign" display="PAVIR Investigator's Signature " xr:uid="{86DB15DC-6E8A-41C5-85BF-CF4472015C63}"/>
    <hyperlink ref="F22:I22" location="'Explanations &amp; Instructions'!A66" tooltip="Rental Car Justification" display="Rental Car Justification:" xr:uid="{71A284BB-1880-4EA3-8966-B761B67D5E27}"/>
    <hyperlink ref="F21:K21" location="'Explanations &amp; Instructions'!A63" tooltip="Rental Car and Associated Gas Purchases" display="Rental Car and Associated Gas Purchases:" xr:uid="{923A5314-ED5B-4F9A-A7B5-5AEB54664A6E}"/>
    <hyperlink ref="F17:I17" location="'Explanations &amp; Instructions'!A43" tooltip="Registration Fees" display="Registration Fees:" xr:uid="{D786C065-B141-4055-91BC-EA4F45A3CED5}"/>
    <hyperlink ref="G28:H28" r:id="rId1" display="Domestic" xr:uid="{B525CA47-ECB5-4D85-BABE-AFC43A24E356}"/>
    <hyperlink ref="F26:I26" location="'Explanations &amp; Instructions'!A87" tooltip="Choose per diem or actual" display="Meals &amp; Incidentals" xr:uid="{9199D2D4-28BA-435A-886A-AD74C49AFB50}"/>
    <hyperlink ref="C28:F28" r:id="rId2" tooltip="Per Diem for International Travel" display="Link to Foreign Per Diem" xr:uid="{7BCFF73C-0DC3-46A2-8030-FC4C083A1F82}"/>
    <hyperlink ref="O60:U60" location="'Explanations &amp; Instructions'!A130" tooltip="Account to be charged" display="PAVIR  Account (10 Characters)" xr:uid="{0C2AA883-5F33-420D-9D16-BD717420022C}"/>
    <hyperlink ref="I40" location="'Explanations &amp; Instructions'!A121" tooltip="Email " display="or email:" xr:uid="{0288EDA8-EE7D-40DE-AE4F-2DB4FD301028}"/>
    <hyperlink ref="C40:D40" location="'Explanations &amp; Instructions'!A121" tooltip="Please call" display="Please call:" xr:uid="{8E440D2C-69C7-415C-BAEA-055A4EF1EF92}"/>
    <hyperlink ref="G28:I28" r:id="rId3" tooltip="Per diem Domestic" display="Link to Domestic Per Diem" xr:uid="{198B9E71-ADDF-4518-BE0E-D3857AA67948}"/>
    <hyperlink ref="I2:O2" location="'Explanations &amp; Instructions'!A1" display="TRAVEL REIMBURSEMENT REQUEST" xr:uid="{9109D802-9FB1-4DC6-B861-23243C93DC14}"/>
    <hyperlink ref="A5:W5" location="'Explanations &amp; Instructions'!A2" tooltip="Should be reported to the IRS as income if submitted more than 60 days after the expenses are incurred." display="If submitted more than 60 days after the expenses are incurred, this claim is subject to denial and, if approved, reporting to the IRS as income.  " xr:uid="{5B71CB6B-C8E2-4887-A223-14158807F746}"/>
    <hyperlink ref="I2:P2" location="'Explanations &amp; Instructions'!A2" tooltip="Travel Reimbursement Request Form" display="TRAVEL REIMBURSEMENT REQUEST" xr:uid="{FB58AB1D-702B-42A4-9861-6FDD8A7E8071}"/>
    <hyperlink ref="M45:V45" location="'Explanations &amp; Instructions'!A131" tooltip="Account to be charged" display="PAVIR  Account (10 Characters)" xr:uid="{8787B6E9-53C3-4DBA-9593-1DE81B55C8B5}"/>
    <hyperlink ref="A14:V14" location="'Explanations &amp; Instructions'!A59" tooltip="No copies or faxes" display="Attach original receipts for all expenses except per diem claim or taxi/shuttle costs less than $25 per trip." xr:uid="{EEA0BB3A-19F6-4F19-B347-CAE6CE0DDC29}"/>
    <hyperlink ref="A14:W14" location="'Explanations &amp; Instructions'!A40" tooltip="No copies or faxes" display="Attach original receipts for all expenses except per diem claim or taxi/shuttle costs less than $25 per trip." xr:uid="{2B31EA0D-23C4-49B0-AC45-6E09338770B7}"/>
    <hyperlink ref="F10:H10" location="'Explanations &amp; Instructions'!A13" tooltip="Name of traveler" display="Traveler:" xr:uid="{24B9E6AA-7278-4902-BBA4-AADDBE3A2B47}"/>
    <hyperlink ref="M10:P10" location="'Explanations &amp; Instructions'!A16" tooltip="Person or entity to be paid" display="Payee, if different:" xr:uid="{DF6C2816-C413-4D29-85EB-1D7F512035C0}"/>
    <hyperlink ref="A6:W6" location="'Explanations &amp; Instructions'!A2" tooltip="1 year reimbursement policy" display="Claims submitted more than 1 year from the date of incurred expense are subject to denial." xr:uid="{204F75E9-ECCC-47E1-9595-DF206B089E4E}"/>
    <hyperlink ref="C39:D39" location="'Explanations &amp; Instructions'!A118" tooltip="Please call" display="ACH Payment: " xr:uid="{862B9D51-E7C1-4DB8-A5EE-F53935AE9EAB}"/>
    <hyperlink ref="A7:W7" location="'Explanations &amp; Instructions'!A134" tooltip="Non-exempt employees" display="** Non-exempt employees are eligible for paid travel time and entitled to receive additional pay outside of regular scheduled hours, which includes travel time and coference days. **" xr:uid="{638918D3-DC71-40BA-920A-3323DCC11DAC}"/>
    <hyperlink ref="M8" r:id="rId4" xr:uid="{FAD864FE-DDA0-43BE-A45B-23309473B353}"/>
    <hyperlink ref="L30:P30" r:id="rId5" display="Meals &amp; Incidental Expenses" xr:uid="{E0055CB7-EF2C-4DC3-8258-B6E72571B345}"/>
    <hyperlink ref="L30:N30" r:id="rId6" display="https://www.gsa.gov/travel/plan-book/per-diem-rates/mie-breakdown" xr:uid="{3E6B95E8-58E9-4929-A35A-92E138E673B9}"/>
    <hyperlink ref="D13:G13" location="'Explanations &amp; Instructions'!A36" display="Justification/Relevance:" xr:uid="{A64CC317-4F4C-4023-B6B3-B6C6F9F601B6}"/>
    <hyperlink ref="A10" location="'Explanations &amp; Instructions'!A8" tooltip="Date when you fill out the form" display="Today's Date:" xr:uid="{F10DCFD2-8EA7-453F-A2CF-BBAA35DE3FEC}"/>
    <hyperlink ref="A27:W27" location="'Explanations &amp; Instructions'!A95" display="It is the traveler's responsibility to deduct per diem reimbursement for any meals provided in association with this travel" xr:uid="{2D969AED-85EC-4869-AF26-62E1CF0595AC}"/>
    <hyperlink ref="L30:R30" r:id="rId7" display="Link to Meals &amp; Incidentals" xr:uid="{5FFFA1D5-19BE-43E8-8367-BDA476A14311}"/>
    <hyperlink ref="F30:J30" location="'Explanations &amp; Instructions'!A101" display="Actual Expenses (attach receipts)" xr:uid="{AA3D5A67-52CB-4927-AB56-794A585048A4}"/>
    <hyperlink ref="A38:I38" location="'Explanations &amp; Instructions'!A115" display="Traveler's contact information (for questions about this claim)" xr:uid="{5281F49F-710E-4D72-A89A-51079C85D5F8}"/>
  </hyperlinks>
  <printOptions horizontalCentered="1" verticalCentered="1"/>
  <pageMargins left="0.25" right="0.25" top="0.25" bottom="0.25" header="0" footer="0.2"/>
  <pageSetup scale="97" orientation="portrait" r:id="rId8"/>
  <headerFooter alignWithMargins="0">
    <oddFooter>&amp;L&amp;"Times New Roman,Regular"&amp;9 7.31.23&amp;C&amp;"Times New Roman,Bold"&amp;9Phone: 650.239.2800 ∙ www.pavir.org</oddFooter>
  </headerFooter>
  <drawing r:id="rId9"/>
  <legacyDrawing r:id="rId10"/>
  <mc:AlternateContent xmlns:mc="http://schemas.openxmlformats.org/markup-compatibility/2006">
    <mc:Choice Requires="x14">
      <controls>
        <mc:AlternateContent xmlns:mc="http://schemas.openxmlformats.org/markup-compatibility/2006">
          <mc:Choice Requires="x14">
            <control shapeId="31745" r:id="rId11" name="Check Box 1">
              <controlPr locked="0" defaultSize="0" autoFill="0" autoLine="0" autoPict="0">
                <anchor moveWithCells="1">
                  <from>
                    <xdr:col>0</xdr:col>
                    <xdr:colOff>571500</xdr:colOff>
                    <xdr:row>39</xdr:row>
                    <xdr:rowOff>45720</xdr:rowOff>
                  </from>
                  <to>
                    <xdr:col>2</xdr:col>
                    <xdr:colOff>114300</xdr:colOff>
                    <xdr:row>40</xdr:row>
                    <xdr:rowOff>22860</xdr:rowOff>
                  </to>
                </anchor>
              </controlPr>
            </control>
          </mc:Choice>
        </mc:AlternateContent>
        <mc:AlternateContent xmlns:mc="http://schemas.openxmlformats.org/markup-compatibility/2006">
          <mc:Choice Requires="x14">
            <control shapeId="31746" r:id="rId12" name="Check Box 2">
              <controlPr locked="0" defaultSize="0" autoFill="0" autoLine="0" autoPict="0">
                <anchor moveWithCells="1">
                  <from>
                    <xdr:col>0</xdr:col>
                    <xdr:colOff>571500</xdr:colOff>
                    <xdr:row>40</xdr:row>
                    <xdr:rowOff>68580</xdr:rowOff>
                  </from>
                  <to>
                    <xdr:col>2</xdr:col>
                    <xdr:colOff>114300</xdr:colOff>
                    <xdr:row>41</xdr:row>
                    <xdr:rowOff>38100</xdr:rowOff>
                  </to>
                </anchor>
              </controlPr>
            </control>
          </mc:Choice>
        </mc:AlternateContent>
        <mc:AlternateContent xmlns:mc="http://schemas.openxmlformats.org/markup-compatibility/2006">
          <mc:Choice Requires="x14">
            <control shapeId="31747" r:id="rId13" name="Check Box 3">
              <controlPr defaultSize="0" autoFill="0" autoLine="0" autoPict="0">
                <anchor moveWithCells="1">
                  <from>
                    <xdr:col>0</xdr:col>
                    <xdr:colOff>22860</xdr:colOff>
                    <xdr:row>17</xdr:row>
                    <xdr:rowOff>45720</xdr:rowOff>
                  </from>
                  <to>
                    <xdr:col>3</xdr:col>
                    <xdr:colOff>60960</xdr:colOff>
                    <xdr:row>18</xdr:row>
                    <xdr:rowOff>22860</xdr:rowOff>
                  </to>
                </anchor>
              </controlPr>
            </control>
          </mc:Choice>
        </mc:AlternateContent>
        <mc:AlternateContent xmlns:mc="http://schemas.openxmlformats.org/markup-compatibility/2006">
          <mc:Choice Requires="x14">
            <control shapeId="31748" r:id="rId14" name="Check Box 4">
              <controlPr defaultSize="0" autoFill="0" autoLine="0" autoPict="0">
                <anchor moveWithCells="1">
                  <from>
                    <xdr:col>0</xdr:col>
                    <xdr:colOff>7620</xdr:colOff>
                    <xdr:row>20</xdr:row>
                    <xdr:rowOff>22860</xdr:rowOff>
                  </from>
                  <to>
                    <xdr:col>3</xdr:col>
                    <xdr:colOff>60960</xdr:colOff>
                    <xdr:row>20</xdr:row>
                    <xdr:rowOff>213360</xdr:rowOff>
                  </to>
                </anchor>
              </controlPr>
            </control>
          </mc:Choice>
        </mc:AlternateContent>
        <mc:AlternateContent xmlns:mc="http://schemas.openxmlformats.org/markup-compatibility/2006">
          <mc:Choice Requires="x14">
            <control shapeId="31749" r:id="rId15" name="Check Box 5">
              <controlPr defaultSize="0" autoFill="0" autoLine="0" autoPict="0">
                <anchor moveWithCells="1">
                  <from>
                    <xdr:col>0</xdr:col>
                    <xdr:colOff>0</xdr:colOff>
                    <xdr:row>23</xdr:row>
                    <xdr:rowOff>7620</xdr:rowOff>
                  </from>
                  <to>
                    <xdr:col>3</xdr:col>
                    <xdr:colOff>60960</xdr:colOff>
                    <xdr:row>23</xdr:row>
                    <xdr:rowOff>213360</xdr:rowOff>
                  </to>
                </anchor>
              </controlPr>
            </control>
          </mc:Choice>
        </mc:AlternateContent>
        <mc:AlternateContent xmlns:mc="http://schemas.openxmlformats.org/markup-compatibility/2006">
          <mc:Choice Requires="x14">
            <control shapeId="31750" r:id="rId16" name="Check Box 6">
              <controlPr defaultSize="0" autoFill="0" autoLine="0" autoPict="0">
                <anchor moveWithCells="1">
                  <from>
                    <xdr:col>0</xdr:col>
                    <xdr:colOff>0</xdr:colOff>
                    <xdr:row>24</xdr:row>
                    <xdr:rowOff>7620</xdr:rowOff>
                  </from>
                  <to>
                    <xdr:col>3</xdr:col>
                    <xdr:colOff>76200</xdr:colOff>
                    <xdr:row>24</xdr:row>
                    <xdr:rowOff>213360</xdr:rowOff>
                  </to>
                </anchor>
              </controlPr>
            </control>
          </mc:Choice>
        </mc:AlternateContent>
        <mc:AlternateContent xmlns:mc="http://schemas.openxmlformats.org/markup-compatibility/2006">
          <mc:Choice Requires="x14">
            <control shapeId="31751" r:id="rId17" name="Check Box 7">
              <controlPr defaultSize="0" autoFill="0" autoLine="0" autoPict="0">
                <anchor moveWithCells="1">
                  <from>
                    <xdr:col>0</xdr:col>
                    <xdr:colOff>0</xdr:colOff>
                    <xdr:row>29</xdr:row>
                    <xdr:rowOff>7620</xdr:rowOff>
                  </from>
                  <to>
                    <xdr:col>3</xdr:col>
                    <xdr:colOff>99060</xdr:colOff>
                    <xdr:row>29</xdr:row>
                    <xdr:rowOff>213360</xdr:rowOff>
                  </to>
                </anchor>
              </controlPr>
            </control>
          </mc:Choice>
        </mc:AlternateContent>
        <mc:AlternateContent xmlns:mc="http://schemas.openxmlformats.org/markup-compatibility/2006">
          <mc:Choice Requires="x14">
            <control shapeId="31752" r:id="rId18" name="Check Box 8">
              <controlPr defaultSize="0" autoFill="0" autoLine="0" autoPict="0">
                <anchor moveWithCells="1">
                  <from>
                    <xdr:col>0</xdr:col>
                    <xdr:colOff>0</xdr:colOff>
                    <xdr:row>18</xdr:row>
                    <xdr:rowOff>198120</xdr:rowOff>
                  </from>
                  <to>
                    <xdr:col>3</xdr:col>
                    <xdr:colOff>38100</xdr:colOff>
                    <xdr:row>19</xdr:row>
                    <xdr:rowOff>152400</xdr:rowOff>
                  </to>
                </anchor>
              </controlPr>
            </control>
          </mc:Choice>
        </mc:AlternateContent>
        <mc:AlternateContent xmlns:mc="http://schemas.openxmlformats.org/markup-compatibility/2006">
          <mc:Choice Requires="x14">
            <control shapeId="31753" r:id="rId19" name="Check Box 9">
              <controlPr defaultSize="0" autoFill="0" autoLine="0" autoPict="0">
                <anchor moveWithCells="1">
                  <from>
                    <xdr:col>0</xdr:col>
                    <xdr:colOff>7620</xdr:colOff>
                    <xdr:row>21</xdr:row>
                    <xdr:rowOff>236220</xdr:rowOff>
                  </from>
                  <to>
                    <xdr:col>3</xdr:col>
                    <xdr:colOff>60960</xdr:colOff>
                    <xdr:row>22</xdr:row>
                    <xdr:rowOff>213360</xdr:rowOff>
                  </to>
                </anchor>
              </controlPr>
            </control>
          </mc:Choice>
        </mc:AlternateContent>
        <mc:AlternateContent xmlns:mc="http://schemas.openxmlformats.org/markup-compatibility/2006">
          <mc:Choice Requires="x14">
            <control shapeId="31754" r:id="rId20" name="Check Box 10">
              <controlPr defaultSize="0" autoFill="0" autoLine="0" autoPict="0">
                <anchor moveWithCells="1">
                  <from>
                    <xdr:col>0</xdr:col>
                    <xdr:colOff>0</xdr:colOff>
                    <xdr:row>16</xdr:row>
                    <xdr:rowOff>45720</xdr:rowOff>
                  </from>
                  <to>
                    <xdr:col>3</xdr:col>
                    <xdr:colOff>60960</xdr:colOff>
                    <xdr:row>17</xdr:row>
                    <xdr:rowOff>0</xdr:rowOff>
                  </to>
                </anchor>
              </controlPr>
            </control>
          </mc:Choice>
        </mc:AlternateContent>
        <mc:AlternateContent xmlns:mc="http://schemas.openxmlformats.org/markup-compatibility/2006">
          <mc:Choice Requires="x14">
            <control shapeId="31755" r:id="rId21" name="Check Box 11">
              <controlPr defaultSize="0" autoFill="0" autoLine="0" autoPict="0">
                <anchor moveWithCells="1">
                  <from>
                    <xdr:col>0</xdr:col>
                    <xdr:colOff>0</xdr:colOff>
                    <xdr:row>12</xdr:row>
                    <xdr:rowOff>30480</xdr:rowOff>
                  </from>
                  <to>
                    <xdr:col>3</xdr:col>
                    <xdr:colOff>60960</xdr:colOff>
                    <xdr:row>12</xdr:row>
                    <xdr:rowOff>213360</xdr:rowOff>
                  </to>
                </anchor>
              </controlPr>
            </control>
          </mc:Choice>
        </mc:AlternateContent>
        <mc:AlternateContent xmlns:mc="http://schemas.openxmlformats.org/markup-compatibility/2006">
          <mc:Choice Requires="x14">
            <control shapeId="31756" r:id="rId22" name="Check Box 12">
              <controlPr locked="0" defaultSize="0" autoFill="0" autoLine="0" autoPict="0">
                <anchor moveWithCells="1">
                  <from>
                    <xdr:col>0</xdr:col>
                    <xdr:colOff>571500</xdr:colOff>
                    <xdr:row>38</xdr:row>
                    <xdr:rowOff>45720</xdr:rowOff>
                  </from>
                  <to>
                    <xdr:col>2</xdr:col>
                    <xdr:colOff>114300</xdr:colOff>
                    <xdr:row>39</xdr:row>
                    <xdr:rowOff>30480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K137"/>
  <sheetViews>
    <sheetView windowProtection="1" showGridLines="0" topLeftCell="A73" zoomScaleNormal="100" workbookViewId="0">
      <selection activeCell="C71" sqref="C71"/>
    </sheetView>
  </sheetViews>
  <sheetFormatPr defaultColWidth="8.88671875" defaultRowHeight="15.6" x14ac:dyDescent="0.3"/>
  <cols>
    <col min="1" max="1" width="8.88671875" style="1" customWidth="1"/>
    <col min="2" max="2" width="11.33203125" style="1" customWidth="1"/>
    <col min="3" max="8" width="8.77734375" style="1" customWidth="1"/>
    <col min="9" max="16384" width="8.88671875" style="1"/>
  </cols>
  <sheetData>
    <row r="1" spans="1:8" x14ac:dyDescent="0.3">
      <c r="A1" s="1" t="s">
        <v>114</v>
      </c>
    </row>
    <row r="2" spans="1:8" ht="9" customHeight="1" x14ac:dyDescent="0.3"/>
    <row r="3" spans="1:8" x14ac:dyDescent="0.3">
      <c r="A3" s="1" t="s">
        <v>19</v>
      </c>
      <c r="F3" s="174" t="s">
        <v>17</v>
      </c>
      <c r="G3" s="174"/>
      <c r="H3" s="174"/>
    </row>
    <row r="4" spans="1:8" x14ac:dyDescent="0.3">
      <c r="A4" s="1" t="s">
        <v>70</v>
      </c>
    </row>
    <row r="5" spans="1:8" x14ac:dyDescent="0.3">
      <c r="A5" s="1" t="s">
        <v>20</v>
      </c>
    </row>
    <row r="6" spans="1:8" x14ac:dyDescent="0.3">
      <c r="A6" s="1" t="s">
        <v>115</v>
      </c>
      <c r="F6" s="175" t="s">
        <v>21</v>
      </c>
      <c r="G6" s="175"/>
    </row>
    <row r="8" spans="1:8" x14ac:dyDescent="0.3">
      <c r="A8" s="1" t="s">
        <v>3</v>
      </c>
      <c r="F8" s="174" t="s">
        <v>17</v>
      </c>
      <c r="G8" s="174"/>
      <c r="H8" s="174"/>
    </row>
    <row r="9" spans="1:8" x14ac:dyDescent="0.3">
      <c r="A9" s="1" t="s">
        <v>113</v>
      </c>
    </row>
    <row r="10" spans="1:8" x14ac:dyDescent="0.3">
      <c r="A10" s="5" t="s">
        <v>116</v>
      </c>
    </row>
    <row r="11" spans="1:8" x14ac:dyDescent="0.3">
      <c r="A11" s="5" t="s">
        <v>141</v>
      </c>
    </row>
    <row r="13" spans="1:8" x14ac:dyDescent="0.3">
      <c r="A13" s="1" t="s">
        <v>16</v>
      </c>
      <c r="F13" s="174" t="s">
        <v>17</v>
      </c>
      <c r="G13" s="174"/>
      <c r="H13" s="174"/>
    </row>
    <row r="14" spans="1:8" x14ac:dyDescent="0.3">
      <c r="A14" s="1" t="s">
        <v>18</v>
      </c>
    </row>
    <row r="16" spans="1:8" x14ac:dyDescent="0.3">
      <c r="A16" s="1" t="s">
        <v>15</v>
      </c>
      <c r="F16" s="174" t="s">
        <v>17</v>
      </c>
      <c r="G16" s="174"/>
      <c r="H16" s="174"/>
    </row>
    <row r="17" spans="1:8" x14ac:dyDescent="0.3">
      <c r="A17" s="1" t="s">
        <v>22</v>
      </c>
    </row>
    <row r="18" spans="1:8" x14ac:dyDescent="0.3">
      <c r="A18" s="1" t="s">
        <v>117</v>
      </c>
    </row>
    <row r="20" spans="1:8" x14ac:dyDescent="0.3">
      <c r="A20" s="1" t="s">
        <v>86</v>
      </c>
      <c r="F20" s="174" t="s">
        <v>17</v>
      </c>
      <c r="G20" s="174"/>
      <c r="H20" s="174"/>
    </row>
    <row r="21" spans="1:8" x14ac:dyDescent="0.3">
      <c r="A21" s="1" t="s">
        <v>99</v>
      </c>
    </row>
    <row r="22" spans="1:8" x14ac:dyDescent="0.3">
      <c r="A22" s="1" t="s">
        <v>100</v>
      </c>
    </row>
    <row r="24" spans="1:8" x14ac:dyDescent="0.3">
      <c r="A24" s="1" t="s">
        <v>87</v>
      </c>
      <c r="F24" s="174" t="s">
        <v>17</v>
      </c>
      <c r="G24" s="174"/>
      <c r="H24" s="174"/>
    </row>
    <row r="25" spans="1:8" x14ac:dyDescent="0.3">
      <c r="A25" s="1" t="s">
        <v>101</v>
      </c>
    </row>
    <row r="26" spans="1:8" x14ac:dyDescent="0.3">
      <c r="A26" s="1" t="s">
        <v>102</v>
      </c>
    </row>
    <row r="28" spans="1:8" x14ac:dyDescent="0.3">
      <c r="A28" s="1" t="s">
        <v>4</v>
      </c>
      <c r="F28" s="174" t="s">
        <v>17</v>
      </c>
      <c r="G28" s="174"/>
      <c r="H28" s="174"/>
    </row>
    <row r="29" spans="1:8" x14ac:dyDescent="0.3">
      <c r="A29" s="1" t="s">
        <v>23</v>
      </c>
    </row>
    <row r="30" spans="1:8" x14ac:dyDescent="0.3">
      <c r="A30" s="1" t="s">
        <v>118</v>
      </c>
    </row>
    <row r="32" spans="1:8" x14ac:dyDescent="0.3">
      <c r="A32" s="1" t="s">
        <v>156</v>
      </c>
      <c r="F32" s="174" t="s">
        <v>17</v>
      </c>
      <c r="G32" s="174"/>
      <c r="H32" s="174"/>
    </row>
    <row r="33" spans="1:8" x14ac:dyDescent="0.3">
      <c r="A33" s="1" t="s">
        <v>77</v>
      </c>
    </row>
    <row r="34" spans="1:8" x14ac:dyDescent="0.3">
      <c r="A34" s="1" t="s">
        <v>78</v>
      </c>
    </row>
    <row r="36" spans="1:8" x14ac:dyDescent="0.3">
      <c r="A36" s="1" t="s">
        <v>106</v>
      </c>
      <c r="F36" s="174" t="s">
        <v>17</v>
      </c>
      <c r="G36" s="174"/>
      <c r="H36" s="174"/>
    </row>
    <row r="37" spans="1:8" x14ac:dyDescent="0.3">
      <c r="A37" s="1" t="s">
        <v>24</v>
      </c>
    </row>
    <row r="38" spans="1:8" x14ac:dyDescent="0.3">
      <c r="A38" s="1" t="s">
        <v>25</v>
      </c>
    </row>
    <row r="40" spans="1:8" x14ac:dyDescent="0.3">
      <c r="A40" s="1" t="s">
        <v>104</v>
      </c>
      <c r="F40" s="174" t="s">
        <v>17</v>
      </c>
      <c r="G40" s="174"/>
      <c r="H40" s="174"/>
    </row>
    <row r="41" spans="1:8" x14ac:dyDescent="0.3">
      <c r="A41" s="1" t="s">
        <v>82</v>
      </c>
    </row>
    <row r="43" spans="1:8" x14ac:dyDescent="0.3">
      <c r="A43" s="1" t="s">
        <v>0</v>
      </c>
      <c r="F43" s="174" t="s">
        <v>17</v>
      </c>
      <c r="G43" s="174"/>
      <c r="H43" s="174"/>
    </row>
    <row r="44" spans="1:8" x14ac:dyDescent="0.3">
      <c r="A44" s="1" t="s">
        <v>26</v>
      </c>
    </row>
    <row r="46" spans="1:8" x14ac:dyDescent="0.3">
      <c r="A46" s="1" t="s">
        <v>27</v>
      </c>
      <c r="F46" s="174" t="s">
        <v>17</v>
      </c>
      <c r="G46" s="174"/>
      <c r="H46" s="174"/>
    </row>
    <row r="47" spans="1:8" x14ac:dyDescent="0.3">
      <c r="A47" s="1" t="s">
        <v>28</v>
      </c>
    </row>
    <row r="49" spans="1:8" x14ac:dyDescent="0.3">
      <c r="A49" s="4" t="s">
        <v>5</v>
      </c>
      <c r="F49" s="174" t="s">
        <v>17</v>
      </c>
      <c r="G49" s="174"/>
      <c r="H49" s="174"/>
    </row>
    <row r="50" spans="1:8" x14ac:dyDescent="0.3">
      <c r="A50" s="4" t="s">
        <v>29</v>
      </c>
    </row>
    <row r="51" spans="1:8" x14ac:dyDescent="0.3">
      <c r="A51" s="4" t="s">
        <v>30</v>
      </c>
    </row>
    <row r="52" spans="1:8" x14ac:dyDescent="0.3">
      <c r="A52" s="4"/>
    </row>
    <row r="53" spans="1:8" x14ac:dyDescent="0.3">
      <c r="A53" s="4" t="s">
        <v>89</v>
      </c>
      <c r="F53" s="174" t="s">
        <v>17</v>
      </c>
      <c r="G53" s="174"/>
      <c r="H53" s="174"/>
    </row>
    <row r="54" spans="1:8" x14ac:dyDescent="0.3">
      <c r="A54" s="4" t="s">
        <v>94</v>
      </c>
    </row>
    <row r="55" spans="1:8" x14ac:dyDescent="0.3">
      <c r="A55" s="4" t="s">
        <v>95</v>
      </c>
    </row>
    <row r="56" spans="1:8" x14ac:dyDescent="0.3">
      <c r="A56" s="4" t="s">
        <v>96</v>
      </c>
    </row>
    <row r="57" spans="1:8" x14ac:dyDescent="0.3">
      <c r="A57" s="4"/>
    </row>
    <row r="58" spans="1:8" x14ac:dyDescent="0.3">
      <c r="A58" s="4" t="s">
        <v>53</v>
      </c>
      <c r="F58" s="174" t="s">
        <v>17</v>
      </c>
      <c r="G58" s="174"/>
      <c r="H58" s="174"/>
    </row>
    <row r="59" spans="1:8" x14ac:dyDescent="0.3">
      <c r="A59" s="4" t="s">
        <v>31</v>
      </c>
    </row>
    <row r="60" spans="1:8" x14ac:dyDescent="0.3">
      <c r="A60" s="4" t="s">
        <v>32</v>
      </c>
    </row>
    <row r="61" spans="1:8" x14ac:dyDescent="0.3">
      <c r="A61" s="4" t="s">
        <v>33</v>
      </c>
    </row>
    <row r="62" spans="1:8" x14ac:dyDescent="0.3">
      <c r="A62" s="4"/>
    </row>
    <row r="63" spans="1:8" x14ac:dyDescent="0.3">
      <c r="A63" s="4" t="s">
        <v>6</v>
      </c>
      <c r="F63" s="174" t="s">
        <v>17</v>
      </c>
      <c r="G63" s="174"/>
      <c r="H63" s="174"/>
    </row>
    <row r="64" spans="1:8" x14ac:dyDescent="0.3">
      <c r="A64" s="1" t="s">
        <v>34</v>
      </c>
    </row>
    <row r="66" spans="1:9" x14ac:dyDescent="0.3">
      <c r="A66" s="1" t="s">
        <v>92</v>
      </c>
      <c r="F66" s="174" t="s">
        <v>17</v>
      </c>
      <c r="G66" s="174"/>
      <c r="H66" s="174"/>
    </row>
    <row r="67" spans="1:9" x14ac:dyDescent="0.3">
      <c r="A67" s="1" t="s">
        <v>97</v>
      </c>
    </row>
    <row r="68" spans="1:9" x14ac:dyDescent="0.3">
      <c r="A68" s="1" t="s">
        <v>98</v>
      </c>
    </row>
    <row r="69" spans="1:9" x14ac:dyDescent="0.3">
      <c r="G69" s="177"/>
      <c r="H69" s="177"/>
      <c r="I69" s="177"/>
    </row>
    <row r="70" spans="1:9" x14ac:dyDescent="0.3">
      <c r="A70" s="4" t="s">
        <v>9</v>
      </c>
      <c r="F70" s="174" t="s">
        <v>17</v>
      </c>
      <c r="G70" s="174"/>
      <c r="H70" s="174"/>
    </row>
    <row r="71" spans="1:9" x14ac:dyDescent="0.3">
      <c r="A71" s="4" t="s">
        <v>75</v>
      </c>
      <c r="F71" s="3"/>
      <c r="G71" s="3"/>
      <c r="H71" s="3"/>
    </row>
    <row r="72" spans="1:9" x14ac:dyDescent="0.3">
      <c r="A72" s="4" t="s">
        <v>65</v>
      </c>
      <c r="F72" s="3"/>
      <c r="G72" s="3"/>
      <c r="H72" s="3"/>
    </row>
    <row r="73" spans="1:9" x14ac:dyDescent="0.3">
      <c r="A73" s="4" t="s">
        <v>66</v>
      </c>
      <c r="F73" s="3"/>
      <c r="G73" s="3"/>
      <c r="H73" s="3"/>
    </row>
    <row r="74" spans="1:9" x14ac:dyDescent="0.3">
      <c r="A74" s="4" t="s">
        <v>85</v>
      </c>
      <c r="F74" s="3"/>
      <c r="G74" s="3"/>
      <c r="H74" s="3"/>
    </row>
    <row r="75" spans="1:9" x14ac:dyDescent="0.3">
      <c r="A75" s="1" t="s">
        <v>172</v>
      </c>
    </row>
    <row r="77" spans="1:9" x14ac:dyDescent="0.3">
      <c r="A77" s="4" t="s">
        <v>7</v>
      </c>
      <c r="F77" s="174" t="s">
        <v>17</v>
      </c>
      <c r="G77" s="174"/>
      <c r="H77" s="174"/>
    </row>
    <row r="78" spans="1:9" x14ac:dyDescent="0.3">
      <c r="A78" s="1" t="s">
        <v>76</v>
      </c>
    </row>
    <row r="79" spans="1:9" x14ac:dyDescent="0.3">
      <c r="A79" s="1" t="s">
        <v>72</v>
      </c>
    </row>
    <row r="81" spans="1:10" x14ac:dyDescent="0.3">
      <c r="A81" s="4" t="s">
        <v>8</v>
      </c>
      <c r="F81" s="174" t="s">
        <v>17</v>
      </c>
      <c r="G81" s="174"/>
      <c r="H81" s="174"/>
    </row>
    <row r="82" spans="1:10" x14ac:dyDescent="0.3">
      <c r="A82" s="1" t="s">
        <v>35</v>
      </c>
    </row>
    <row r="83" spans="1:10" x14ac:dyDescent="0.3">
      <c r="A83" s="1" t="s">
        <v>40</v>
      </c>
    </row>
    <row r="84" spans="1:10" x14ac:dyDescent="0.3">
      <c r="A84" s="1" t="s">
        <v>54</v>
      </c>
    </row>
    <row r="85" spans="1:10" x14ac:dyDescent="0.3">
      <c r="A85" s="1" t="s">
        <v>39</v>
      </c>
    </row>
    <row r="87" spans="1:10" x14ac:dyDescent="0.3">
      <c r="A87" s="4" t="s">
        <v>38</v>
      </c>
      <c r="F87" s="174" t="s">
        <v>17</v>
      </c>
      <c r="G87" s="174"/>
      <c r="H87" s="174"/>
    </row>
    <row r="88" spans="1:10" x14ac:dyDescent="0.3">
      <c r="A88" s="4" t="s">
        <v>43</v>
      </c>
    </row>
    <row r="89" spans="1:10" x14ac:dyDescent="0.3">
      <c r="A89" s="1" t="s">
        <v>83</v>
      </c>
    </row>
    <row r="90" spans="1:10" x14ac:dyDescent="0.3">
      <c r="A90" s="1" t="s">
        <v>144</v>
      </c>
      <c r="B90" s="4"/>
      <c r="C90" s="4"/>
    </row>
    <row r="91" spans="1:10" x14ac:dyDescent="0.3">
      <c r="A91" s="1" t="s">
        <v>37</v>
      </c>
      <c r="B91" s="4"/>
      <c r="C91" s="4"/>
      <c r="F91" s="176" t="s">
        <v>42</v>
      </c>
      <c r="G91" s="176"/>
      <c r="H91" s="176"/>
    </row>
    <row r="92" spans="1:10" x14ac:dyDescent="0.3">
      <c r="A92" s="1" t="s">
        <v>56</v>
      </c>
      <c r="F92" s="176" t="s">
        <v>55</v>
      </c>
      <c r="G92" s="176"/>
      <c r="H92" s="176"/>
    </row>
    <row r="93" spans="1:10" x14ac:dyDescent="0.3">
      <c r="A93" s="1" t="s">
        <v>71</v>
      </c>
    </row>
    <row r="95" spans="1:10" x14ac:dyDescent="0.3">
      <c r="A95" s="1" t="s">
        <v>61</v>
      </c>
      <c r="G95" s="176" t="s">
        <v>17</v>
      </c>
      <c r="H95" s="176"/>
      <c r="I95" s="176"/>
      <c r="J95" s="22"/>
    </row>
    <row r="96" spans="1:10" x14ac:dyDescent="0.3">
      <c r="A96" s="1" t="s">
        <v>62</v>
      </c>
      <c r="F96" s="2"/>
      <c r="G96" s="2"/>
      <c r="H96" s="2"/>
    </row>
    <row r="97" spans="1:10" x14ac:dyDescent="0.3">
      <c r="A97" s="1" t="s">
        <v>74</v>
      </c>
      <c r="F97" s="2"/>
      <c r="G97" s="2"/>
      <c r="H97" s="2"/>
    </row>
    <row r="98" spans="1:10" x14ac:dyDescent="0.3">
      <c r="A98" s="1" t="s">
        <v>73</v>
      </c>
      <c r="F98" s="2"/>
    </row>
    <row r="99" spans="1:10" x14ac:dyDescent="0.3">
      <c r="A99" s="1" t="s">
        <v>147</v>
      </c>
      <c r="F99" s="2"/>
      <c r="G99" s="176" t="s">
        <v>64</v>
      </c>
      <c r="H99" s="176"/>
      <c r="I99" s="176"/>
      <c r="J99" s="176"/>
    </row>
    <row r="100" spans="1:10" x14ac:dyDescent="0.3">
      <c r="F100" s="2"/>
      <c r="G100" s="2"/>
      <c r="H100" s="2"/>
    </row>
    <row r="101" spans="1:10" x14ac:dyDescent="0.3">
      <c r="A101" s="1" t="s">
        <v>36</v>
      </c>
      <c r="F101" s="174" t="s">
        <v>17</v>
      </c>
      <c r="G101" s="174"/>
      <c r="H101" s="174"/>
    </row>
    <row r="102" spans="1:10" x14ac:dyDescent="0.3">
      <c r="A102" s="1" t="s">
        <v>41</v>
      </c>
      <c r="F102" s="2"/>
      <c r="G102" s="2"/>
      <c r="H102" s="3"/>
      <c r="I102" s="3"/>
      <c r="J102" s="3"/>
    </row>
    <row r="103" spans="1:10" x14ac:dyDescent="0.3">
      <c r="A103" s="1" t="s">
        <v>50</v>
      </c>
    </row>
    <row r="104" spans="1:10" x14ac:dyDescent="0.3">
      <c r="A104" s="1" t="s">
        <v>149</v>
      </c>
      <c r="B104" s="4"/>
      <c r="F104" s="3"/>
    </row>
    <row r="105" spans="1:10" x14ac:dyDescent="0.3">
      <c r="A105" s="4"/>
    </row>
    <row r="106" spans="1:10" x14ac:dyDescent="0.3">
      <c r="A106" s="4" t="s">
        <v>12</v>
      </c>
      <c r="F106" s="174" t="s">
        <v>17</v>
      </c>
      <c r="G106" s="174"/>
      <c r="H106" s="174"/>
    </row>
    <row r="107" spans="1:10" x14ac:dyDescent="0.3">
      <c r="A107" s="1" t="s">
        <v>44</v>
      </c>
    </row>
    <row r="109" spans="1:10" x14ac:dyDescent="0.3">
      <c r="A109" s="1" t="s">
        <v>1</v>
      </c>
      <c r="F109" s="174" t="s">
        <v>17</v>
      </c>
      <c r="G109" s="174"/>
      <c r="H109" s="174"/>
    </row>
    <row r="110" spans="1:10" x14ac:dyDescent="0.3">
      <c r="A110" s="1" t="s">
        <v>45</v>
      </c>
    </row>
    <row r="112" spans="1:10" x14ac:dyDescent="0.3">
      <c r="A112" s="1" t="s">
        <v>14</v>
      </c>
      <c r="F112" s="174" t="s">
        <v>17</v>
      </c>
      <c r="G112" s="174"/>
      <c r="H112" s="174"/>
    </row>
    <row r="113" spans="1:9" x14ac:dyDescent="0.3">
      <c r="A113" s="1" t="s">
        <v>46</v>
      </c>
    </row>
    <row r="115" spans="1:9" x14ac:dyDescent="0.3">
      <c r="A115" s="1" t="s">
        <v>67</v>
      </c>
      <c r="F115" s="174" t="s">
        <v>17</v>
      </c>
      <c r="G115" s="174"/>
      <c r="H115" s="174"/>
    </row>
    <row r="116" spans="1:9" x14ac:dyDescent="0.3">
      <c r="A116" s="1" t="s">
        <v>84</v>
      </c>
    </row>
    <row r="118" spans="1:9" x14ac:dyDescent="0.3">
      <c r="A118" s="1" t="s">
        <v>133</v>
      </c>
      <c r="F118" s="174" t="s">
        <v>17</v>
      </c>
      <c r="G118" s="174"/>
      <c r="H118" s="174"/>
    </row>
    <row r="119" spans="1:9" x14ac:dyDescent="0.3">
      <c r="A119" s="1" t="s">
        <v>151</v>
      </c>
    </row>
    <row r="121" spans="1:9" x14ac:dyDescent="0.3">
      <c r="A121" s="178" t="s">
        <v>107</v>
      </c>
      <c r="B121" s="178"/>
      <c r="F121" s="174" t="s">
        <v>17</v>
      </c>
      <c r="G121" s="174"/>
      <c r="H121" s="174"/>
      <c r="I121" s="3"/>
    </row>
    <row r="122" spans="1:9" x14ac:dyDescent="0.3">
      <c r="A122" s="1" t="s">
        <v>47</v>
      </c>
    </row>
    <row r="124" spans="1:9" x14ac:dyDescent="0.3">
      <c r="A124" s="1" t="s">
        <v>57</v>
      </c>
      <c r="F124" s="174" t="s">
        <v>17</v>
      </c>
      <c r="G124" s="174"/>
      <c r="H124" s="174"/>
    </row>
    <row r="125" spans="1:9" x14ac:dyDescent="0.3">
      <c r="A125" s="1" t="s">
        <v>48</v>
      </c>
    </row>
    <row r="127" spans="1:9" x14ac:dyDescent="0.3">
      <c r="A127" s="1" t="s">
        <v>79</v>
      </c>
      <c r="F127" s="174" t="s">
        <v>17</v>
      </c>
      <c r="G127" s="174"/>
      <c r="H127" s="174"/>
    </row>
    <row r="128" spans="1:9" x14ac:dyDescent="0.3">
      <c r="A128" s="1" t="s">
        <v>51</v>
      </c>
    </row>
    <row r="129" spans="1:11" x14ac:dyDescent="0.3">
      <c r="A129" s="1" t="s">
        <v>153</v>
      </c>
    </row>
    <row r="131" spans="1:11" x14ac:dyDescent="0.3">
      <c r="A131" s="1" t="s">
        <v>80</v>
      </c>
      <c r="F131" s="174" t="s">
        <v>17</v>
      </c>
      <c r="G131" s="174"/>
      <c r="H131" s="174"/>
    </row>
    <row r="132" spans="1:11" x14ac:dyDescent="0.3">
      <c r="A132" s="1" t="s">
        <v>81</v>
      </c>
    </row>
    <row r="134" spans="1:11" x14ac:dyDescent="0.3">
      <c r="A134" s="1" t="s">
        <v>110</v>
      </c>
      <c r="F134" s="174" t="s">
        <v>17</v>
      </c>
      <c r="G134" s="174"/>
      <c r="H134" s="174"/>
    </row>
    <row r="135" spans="1:11" x14ac:dyDescent="0.3">
      <c r="A135" s="1" t="s">
        <v>111</v>
      </c>
    </row>
    <row r="136" spans="1:11" x14ac:dyDescent="0.3">
      <c r="A136" s="178" t="s">
        <v>119</v>
      </c>
      <c r="B136" s="178"/>
      <c r="C136" s="178"/>
      <c r="D136" s="178"/>
      <c r="E136" s="178"/>
      <c r="F136" s="178"/>
      <c r="G136" s="178"/>
      <c r="H136" s="178"/>
      <c r="I136" s="178"/>
      <c r="J136" s="178"/>
      <c r="K136" s="178"/>
    </row>
    <row r="137" spans="1:11" x14ac:dyDescent="0.3">
      <c r="A137" s="176" t="s">
        <v>154</v>
      </c>
      <c r="B137" s="176"/>
      <c r="C137" s="176"/>
      <c r="D137" s="1" t="s">
        <v>155</v>
      </c>
    </row>
  </sheetData>
  <mergeCells count="41">
    <mergeCell ref="A137:C137"/>
    <mergeCell ref="G69:I69"/>
    <mergeCell ref="A121:B121"/>
    <mergeCell ref="F134:H134"/>
    <mergeCell ref="F112:H112"/>
    <mergeCell ref="F115:H115"/>
    <mergeCell ref="F124:H124"/>
    <mergeCell ref="F131:H131"/>
    <mergeCell ref="F127:H127"/>
    <mergeCell ref="F118:H118"/>
    <mergeCell ref="F121:H121"/>
    <mergeCell ref="G95:I95"/>
    <mergeCell ref="F101:H101"/>
    <mergeCell ref="A136:K136"/>
    <mergeCell ref="F43:H43"/>
    <mergeCell ref="F53:H53"/>
    <mergeCell ref="F66:H66"/>
    <mergeCell ref="F109:H109"/>
    <mergeCell ref="F92:H92"/>
    <mergeCell ref="F58:H58"/>
    <mergeCell ref="F63:H63"/>
    <mergeCell ref="F70:H70"/>
    <mergeCell ref="F91:H91"/>
    <mergeCell ref="F81:H81"/>
    <mergeCell ref="F77:H77"/>
    <mergeCell ref="G99:J99"/>
    <mergeCell ref="F106:H106"/>
    <mergeCell ref="F49:H49"/>
    <mergeCell ref="F87:H87"/>
    <mergeCell ref="F46:H46"/>
    <mergeCell ref="F40:H40"/>
    <mergeCell ref="F28:H28"/>
    <mergeCell ref="F32:H32"/>
    <mergeCell ref="F36:H36"/>
    <mergeCell ref="F3:H3"/>
    <mergeCell ref="F6:G6"/>
    <mergeCell ref="F24:H24"/>
    <mergeCell ref="F20:H20"/>
    <mergeCell ref="F8:H8"/>
    <mergeCell ref="F16:H16"/>
    <mergeCell ref="F13:H13"/>
  </mergeCells>
  <phoneticPr fontId="0" type="noConversion"/>
  <hyperlinks>
    <hyperlink ref="F8" location="'Sheet1 (4)'!D10" tooltip="Takes you back to the point on the page where the question occurred" display="Return to reimbursement form" xr:uid="{00000000-0004-0000-0100-000000000000}"/>
    <hyperlink ref="F16" location="'Sheet1 (4)'!J10" tooltip="Takes you back to the point on the page where the question occurred" display="Return to reimbursement form" xr:uid="{00000000-0004-0000-0100-000001000000}"/>
    <hyperlink ref="F16:H16" location="Template!P10" tooltip="Takes you back to the point on the page where the question occurred" display="Return to reimbursement form" xr:uid="{00000000-0004-0000-0100-000002000000}"/>
    <hyperlink ref="F8:H8" location="Template!C10" tooltip="Takes you back to the point on the page where the question occurred" display="Return to reimbursement form" xr:uid="{00000000-0004-0000-0100-000003000000}"/>
    <hyperlink ref="F6" r:id="rId1" tooltip="Go to policy on the web." display="See PAIRE Travel Policy" xr:uid="{00000000-0004-0000-0100-000004000000}"/>
    <hyperlink ref="F13" location="'Sheet1 (4)'!J10" tooltip="Takes you back to the point on the page where the question occurred" display="Return to reimbursement form" xr:uid="{00000000-0004-0000-0100-000005000000}"/>
    <hyperlink ref="F13:H13" location="Template!H10" tooltip="Takes you back to the point on the page where the question occurred" display="Return to reimbursement form" xr:uid="{00000000-0004-0000-0100-000006000000}"/>
    <hyperlink ref="F3" location="'Sheet1 (4)'!D10" tooltip="Takes you back to the point on the page where the question occurred" display="Return to reimbursement form" xr:uid="{00000000-0004-0000-0100-000007000000}"/>
    <hyperlink ref="F3:H3" location="Template!I2" tooltip="Takes you back to the point on the page where the question occurred" display="Return to reimbursement form" xr:uid="{00000000-0004-0000-0100-000008000000}"/>
    <hyperlink ref="F20" location="'Sheet1 (4)'!J10" tooltip="Takes you back to the point on the page where the question occurred" display="Return to reimbursement form" xr:uid="{00000000-0004-0000-0100-00000B000000}"/>
    <hyperlink ref="F20:H20" location="Template!C11" tooltip="Takes you back to the point on the page where the question occurred" display="Return to reimbursement form" xr:uid="{00000000-0004-0000-0100-00000C000000}"/>
    <hyperlink ref="F77" location="'Sheet1 (4)'!J10" tooltip="Takes you back to the point on the page where the question occurred" display="Return to reimbursement form" xr:uid="{00000000-0004-0000-0100-00001B000000}"/>
    <hyperlink ref="F77:H77" location="Template!F24" tooltip="Takes you back to the point on the page where the question occurred" display="Return to reimbursement form" xr:uid="{00000000-0004-0000-0100-00001C000000}"/>
    <hyperlink ref="F81" location="'Sheet1 (4)'!J10" tooltip="Takes you back to the point on the page where the question occurred" display="Return to reimbursement form" xr:uid="{00000000-0004-0000-0100-00001D000000}"/>
    <hyperlink ref="F81:H81" location="Template!F25" tooltip="Takes you back to the point on the page where the question occurred" display="Return to reimbursement form" xr:uid="{00000000-0004-0000-0100-00001E000000}"/>
    <hyperlink ref="F92" r:id="rId2" tooltip="To the web for government rates" display="Domestic Per Diem Rates" xr:uid="{00000000-0004-0000-0100-000024000000}"/>
    <hyperlink ref="F92:H92" r:id="rId3" tooltip="To the web for government rates" display="Foreign Per Diem Rates" xr:uid="{00000000-0004-0000-0100-00002F000000}"/>
    <hyperlink ref="F91" r:id="rId4" tooltip="To the web for government rates" xr:uid="{00000000-0004-0000-0100-000030000000}"/>
    <hyperlink ref="F91:H91" r:id="rId5" tooltip="To the web for government rates" display="Domestic Per Diem Rates" xr:uid="{00000000-0004-0000-0100-000031000000}"/>
    <hyperlink ref="G99:I99" r:id="rId6" display="Meals &amp; Incidentals Breakdown" xr:uid="{00000000-0004-0000-0100-000034000000}"/>
    <hyperlink ref="G95" location="'Sheet1 (4)'!J10" tooltip="Takes you back to the point on the page where the question occurred" display="Return to reimbursement form" xr:uid="{00000000-0004-0000-0100-000035000000}"/>
    <hyperlink ref="G99:J99" r:id="rId7" display="Meals &amp; Incidentals Breakdown" xr:uid="{00000000-0004-0000-0100-000041000000}"/>
    <hyperlink ref="F6:G6" r:id="rId8" tooltip="Go to policy on the web." display="Travel Policy" xr:uid="{00000000-0004-0000-0100-000042000000}"/>
    <hyperlink ref="F24" location="'Sheet1 (4)'!J10" tooltip="Takes you back to the point on the page where the question occurred" display="Return to reimbursement form" xr:uid="{93338A95-F0EA-4184-AA8E-302BBA6B2123}"/>
    <hyperlink ref="F24:H24" location="Template!N11" tooltip="Takes you back to the point on the page where the question occurred" display="Return to reimbursement form" xr:uid="{43080206-A994-4CB5-A755-0A818E373B3B}"/>
    <hyperlink ref="F28" location="'Sheet1 (4)'!J10" tooltip="Takes you back to the point on the page where the question occurred" display="Return to reimbursement form" xr:uid="{9251B91A-1FA9-49B9-B415-A13D4AF88685}"/>
    <hyperlink ref="F28:H28" location="Template!D12" tooltip="Takes you back to the point on the page where the question occurred" display="Return to reimbursement form" xr:uid="{AE33C827-6309-4248-B394-3B7B760CA649}"/>
    <hyperlink ref="F32" location="'Sheet1 (4)'!J10" tooltip="Takes you back to the point on the page where the question occurred" display="Return to reimbursement form" xr:uid="{F7345B80-BEEB-4569-89F5-F84ED9F9C2CF}"/>
    <hyperlink ref="F32:H32" location="Template!K12" tooltip="Takes you back to the point on the page where the question occurred" display="Return to reimbursement form" xr:uid="{D9B76CF2-2884-456F-9908-226850724A31}"/>
    <hyperlink ref="F36" location="'Sheet1 (4)'!J10" tooltip="Takes you back to the point on the page where the question occurred" display="Return to reimbursement form" xr:uid="{067F7667-EFFD-49E4-BF1B-13107B4ED9EF}"/>
    <hyperlink ref="F36:H36" location="Template!G13" tooltip="Takes you back to the point on the page where the question occurred" display="Return to reimbursement form" xr:uid="{C37F5011-D014-4D1A-9DE1-368355F0300D}"/>
    <hyperlink ref="F40" location="'Sheet1 (4)'!J10" tooltip="Takes you back to the point on the page where the question occurred" display="Return to reimbursement form" xr:uid="{42BFF3A0-963B-4A8F-8765-BEAA240A609D}"/>
    <hyperlink ref="F40:H40" location="Template!A14" tooltip="Takes you back to the point on the page where the question occurred" display="Return to reimbursement form" xr:uid="{CD037DF5-0607-4F85-99C8-23BFCB315EC0}"/>
    <hyperlink ref="F43" location="'Sheet1 (4)'!J10" tooltip="Takes you back to the point on the page where the question occurred" display="Return to reimbursement form" xr:uid="{13DA50BD-7E97-4F63-B6FD-E9A2C2AC8157}"/>
    <hyperlink ref="F43:H43" location="Template!F17" tooltip="Takes you back to the point on the page where the question occurred" display="Return to reimbursement form" xr:uid="{5B10AC82-B158-479F-816E-C6B96AB80547}"/>
    <hyperlink ref="F46" location="'Sheet1 (4)'!J10" tooltip="Takes you back to the point on the page where the question occurred" display="Return to reimbursement form" xr:uid="{34480948-6A17-40AB-9220-C7B40A3F25AC}"/>
    <hyperlink ref="F46:H46" location="Template!A1" tooltip="Takes you back to the point on the page where the question occurred" display="Return to reimbursement form" xr:uid="{BC8DD89F-ED28-47EE-8309-A0C3277A5A01}"/>
    <hyperlink ref="F49" location="'Sheet1 (4)'!J10" tooltip="Takes you back to the point on the page where the question occurred" display="Return to reimbursement form" xr:uid="{20D52D52-BB8F-4F05-A989-5419F2EB6DC8}"/>
    <hyperlink ref="F49:H49" location="Template!F19" tooltip="Takes you back to the point on the page where the question occurred" display="Return to reimbursement form" xr:uid="{BF3C7857-56AA-411D-B880-BA695BA6ED4D}"/>
    <hyperlink ref="F53" location="'Sheet1 (4)'!J10" tooltip="Takes you back to the point on the page where the question occurred" display="Return to reimbursement form" xr:uid="{D98FB0BF-E43B-42EA-9F22-DBAA3D504CE4}"/>
    <hyperlink ref="F53:H53" location="Template!F19" tooltip="Takes you back to the point on the page where the question occurred" display="Return to reimbursement form" xr:uid="{C08DFEED-AA0A-4314-8EB1-84CBC96052CF}"/>
    <hyperlink ref="F58" location="'Sheet1 (4)'!J10" tooltip="Takes you back to the point on the page where the question occurred" display="Return to reimbursement form" xr:uid="{51816005-8844-45BB-9A19-DF426B242CFD}"/>
    <hyperlink ref="F58:H58" location="Template!F20" tooltip="Takes you back to the point on the page where the question occurred" display="Return to reimbursement form" xr:uid="{2AEC3038-1C92-4FE1-8E44-8F4A1163FABC}"/>
    <hyperlink ref="F63" location="'Sheet1 (4)'!J10" tooltip="Takes you back to the point on the page where the question occurred" display="Return to reimbursement form" xr:uid="{673C18FF-5E3E-420F-8F48-E2420848A272}"/>
    <hyperlink ref="F63:H63" location="Template!F21" tooltip="Takes you back to the point on the page where the question occurred" display="Return to reimbursement form" xr:uid="{A7F7AA8E-77E5-4282-AF4A-977375CE3A24}"/>
    <hyperlink ref="F66" location="'Sheet1 (4)'!J10" tooltip="Takes you back to the point on the page where the question occurred" display="Return to reimbursement form" xr:uid="{55CB6CEA-EB3B-4568-AAF6-29F87E04F3E1}"/>
    <hyperlink ref="F66:H66" location="Template!F22" tooltip="Takes you back to the point on the page where the question occurred" display="Return to reimbursement form" xr:uid="{B20016BE-A71D-4C7A-B14A-F8E34AB7EFE0}"/>
    <hyperlink ref="F70" location="'Sheet1 (4)'!J10" tooltip="Takes you back to the point on the page where the question occurred" display="Return to reimbursement form" xr:uid="{DA058745-B8C3-404E-BA25-E7A61AD82736}"/>
    <hyperlink ref="F70:H70" location="Template!F23" tooltip="Takes you back to the point on the page where the question occurred" display="Return to reimbursement form" xr:uid="{B20F986D-FF26-4A4F-BECF-D4BDCE058C8D}"/>
    <hyperlink ref="F87" location="'Sheet1 (4)'!J10" tooltip="Takes you back to the point on the page where the question occurred" display="Return to reimbursement form" xr:uid="{6CE8209A-2D40-489C-BCD5-B2268D322103}"/>
    <hyperlink ref="F87:H87" location="Template!F26" tooltip="Takes you back to the point on the page where the question occurred" display="Return to reimbursement form" xr:uid="{17F18B79-DCC4-4541-982B-BF383BF36FF8}"/>
    <hyperlink ref="F101" location="'Sheet1 (4)'!J10" tooltip="Takes you back to the point on the page where the question occurred" display="Return to reimbursement form" xr:uid="{8B734A37-C269-43E6-AAE1-AE4A9AC45BD7}"/>
    <hyperlink ref="F106" location="'Sheet1 (4)'!J10" tooltip="Takes you back to the point on the page where the question occurred" display="Return to reimbursement form" xr:uid="{7B297C21-913A-44F3-B7D2-6B8DA4508C3C}"/>
    <hyperlink ref="F106:H106" location="Template!F31" tooltip="Takes you back to the point on the page where the question occurred" display="Return to reimbursement form" xr:uid="{FF56F379-CE9E-4E03-8C47-0A305753E6FE}"/>
    <hyperlink ref="F109" location="'Sheet1 (4)'!J10" tooltip="Takes you back to the point on the page where the question occurred" display="Return to reimbursement form" xr:uid="{D7B3C618-E94E-443E-8003-001CED12B75C}"/>
    <hyperlink ref="F109:H109" location="Template!A32" tooltip="Takes you back to the point on the page where the question occurred" display="Return to reimbursement form" xr:uid="{0685A016-5AFC-4EE0-97CD-9F693114865A}"/>
    <hyperlink ref="F112" location="'Sheet1 (4)'!J10" tooltip="Takes you back to the point on the page where the question occurred" display="Return to reimbursement form" xr:uid="{F07FF57F-0283-4BE5-ABB3-B98CD4DDAE67}"/>
    <hyperlink ref="F112:H112" location="Template!M36" tooltip="Takes you back to the point on the page where the question occurred" display="Return to reimbursement form" xr:uid="{6D10DC93-3647-4324-AE33-BE7777177585}"/>
    <hyperlink ref="F115" location="'Sheet1 (4)'!J10" tooltip="Takes you back to the point on the page where the question occurred" display="Return to reimbursement form" xr:uid="{84670BC4-05DD-4A83-8414-BE1EBA15DAA7}"/>
    <hyperlink ref="F115:H115" location="Template!A38" tooltip="Takes you back to the point on the page where the question occurred" display="Return to reimbursement form" xr:uid="{4A6D361E-A50B-4844-A744-269EF425081E}"/>
    <hyperlink ref="F124" location="'Sheet1 (4)'!J10" tooltip="Takes you back to the point on the page where the question occurred" display="Return to reimbursement form" xr:uid="{7FB885A5-C1E0-4C5A-AE02-5E461805CB14}"/>
    <hyperlink ref="F124:H124" location="Template!C41" tooltip="Takes you back to the point on the page where the question occurred" display="Return to reimbursement form" xr:uid="{AD8FF6D5-BD0E-4888-9C08-C3B47A62B9F5}"/>
    <hyperlink ref="F127" location="'Sheet1 (4)'!J10" tooltip="Takes you back to the point on the page where the question occurred" display="Return to reimbursement form" xr:uid="{EB64962B-E2C2-485A-AC00-8979AB5CA246}"/>
    <hyperlink ref="F127:H127" location="Template!A45" tooltip="Takes you back to the point on the page where the question occurred" display="Return to reimbursement form" xr:uid="{4FDFB77A-FBAF-447E-BA34-3676666FE780}"/>
    <hyperlink ref="F131" location="'Sheet1 (4)'!J10" tooltip="Takes you back to the point on the page where the question occurred" display="Return to reimbursement form" xr:uid="{AE086616-BC53-475A-B5E4-4E4EF674C07D}"/>
    <hyperlink ref="F131:H131" location="Template!M45" tooltip="Takes you back to the point on the page where the question occurred" display="Return to reimbursement form" xr:uid="{811B2CCF-BC98-4032-9A1D-055F2AF538EB}"/>
    <hyperlink ref="F134" location="'Sheet1 (4)'!J10" tooltip="Takes you back to the point on the page where the question occurred" display="Return to reimbursement form" xr:uid="{C7A5F68B-E028-4160-89FE-EF52CA11CA84}"/>
    <hyperlink ref="F134:H134" location="Template!A7" tooltip="Takes you back to the point on the page where the question occurred" display="Return to reimbursement form" xr:uid="{3984C3FC-DF27-44AB-8FE1-4350876F4DA4}"/>
    <hyperlink ref="F118" location="'Sheet1 (4)'!J10" tooltip="Takes you back to the point on the page where the question occurred" display="Return to reimbursement form" xr:uid="{82F5B5E9-7ED3-47B6-900E-5FDD64D5832A}"/>
    <hyperlink ref="F118:H118" location="Template!C39" tooltip="Takes you back to the point on the page where the question occurred" display="Return to reimbursement form" xr:uid="{18C07C4D-378D-43B5-9D74-267C25780601}"/>
    <hyperlink ref="F121" location="'Sheet1 (4)'!J10" tooltip="Takes you back to the point on the page where the question occurred" display="Return to reimbursement form" xr:uid="{395DCF94-11D8-42DC-B65B-BA5D663C262F}"/>
    <hyperlink ref="F121:H121" location="Template!C40" tooltip="Takes you back to the point on the page where the question occurred" display="Return to reimbursement form" xr:uid="{619B0C7A-9137-410B-9013-FC0FF62C0109}"/>
    <hyperlink ref="G95:I95" location="Template!A27" tooltip="Takes you back to the point on the page where the question occurred" display="Return to reimbursement form" xr:uid="{006D3AA8-6E9B-43F4-808E-E13F1CBF0AD9}"/>
    <hyperlink ref="F101:H101" location="Template!F30" tooltip="Takes you back to the point on the page where the question occurred" display="Return to reimbursement form" xr:uid="{0C8EF5E4-54A6-4619-910C-71F43C0BF40D}"/>
    <hyperlink ref="A137:C137" r:id="rId9" display="Non-exempt travel questionnaire form " xr:uid="{A0341BB1-5116-47EB-AFB9-7B08F0259665}"/>
  </hyperlinks>
  <pageMargins left="0.5" right="0.5" top="0.75" bottom="0.5" header="0.5" footer="0.3"/>
  <pageSetup scale="71" fitToWidth="2" fitToHeight="2" orientation="portrait" r:id="rId10"/>
  <headerFooter alignWithMargins="0"/>
  <rowBreaks count="2" manualBreakCount="2">
    <brk id="42" max="10" man="1"/>
    <brk id="101" max="10"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0204B0-D7CD-432E-8472-DE4F615C48C7}">
  <sheetPr>
    <pageSetUpPr fitToPage="1"/>
  </sheetPr>
  <dimension ref="A2:AO60"/>
  <sheetViews>
    <sheetView windowProtection="1" showGridLines="0" showOutlineSymbols="0" topLeftCell="A6" zoomScaleNormal="100" workbookViewId="0">
      <selection activeCell="AB27" sqref="AB27"/>
    </sheetView>
  </sheetViews>
  <sheetFormatPr defaultColWidth="8.88671875" defaultRowHeight="15.6" x14ac:dyDescent="0.3"/>
  <cols>
    <col min="1" max="1" width="8.88671875" style="1" customWidth="1"/>
    <col min="2" max="2" width="1.109375" style="1" customWidth="1"/>
    <col min="3" max="3" width="7" style="1" customWidth="1"/>
    <col min="4" max="4" width="8.88671875" style="1" customWidth="1"/>
    <col min="5" max="5" width="1.21875" style="1" customWidth="1"/>
    <col min="6" max="6" width="5.109375" style="1" customWidth="1"/>
    <col min="7" max="7" width="3.6640625" style="1" customWidth="1"/>
    <col min="8" max="8" width="4.88671875" style="1" customWidth="1"/>
    <col min="9" max="9" width="9.88671875" style="1" customWidth="1"/>
    <col min="10" max="10" width="5.33203125" style="1" customWidth="1"/>
    <col min="11" max="12" width="4.6640625" style="1" customWidth="1"/>
    <col min="13" max="13" width="4" style="1" customWidth="1"/>
    <col min="14" max="14" width="3.77734375" style="1" customWidth="1"/>
    <col min="15" max="15" width="4.109375" style="1" customWidth="1"/>
    <col min="16" max="16" width="3.109375" style="1" customWidth="1"/>
    <col min="17" max="17" width="1.21875" style="1" customWidth="1"/>
    <col min="18" max="23" width="3.88671875" style="1" customWidth="1"/>
    <col min="24" max="16384" width="8.88671875" style="1"/>
  </cols>
  <sheetData>
    <row r="2" spans="1:28" ht="21" customHeight="1" x14ac:dyDescent="0.45">
      <c r="A2" s="33"/>
      <c r="B2" s="33"/>
      <c r="C2" s="33"/>
      <c r="D2" s="33"/>
      <c r="E2" s="33"/>
      <c r="F2" s="33"/>
      <c r="G2" s="33"/>
      <c r="H2" s="33"/>
      <c r="I2" s="242" t="s">
        <v>109</v>
      </c>
      <c r="J2" s="242"/>
      <c r="K2" s="242"/>
      <c r="L2" s="242"/>
      <c r="M2" s="242"/>
      <c r="N2" s="242"/>
      <c r="O2" s="242"/>
      <c r="P2" s="242"/>
      <c r="Q2" s="242"/>
      <c r="R2" s="242"/>
      <c r="S2" s="242"/>
      <c r="T2" s="242"/>
      <c r="U2" s="242"/>
      <c r="V2" s="242"/>
      <c r="W2" s="242"/>
      <c r="X2" s="33"/>
    </row>
    <row r="3" spans="1:28" x14ac:dyDescent="0.3">
      <c r="A3" s="33"/>
      <c r="B3" s="33"/>
      <c r="C3" s="33"/>
      <c r="D3" s="33"/>
      <c r="E3" s="33"/>
      <c r="F3" s="33"/>
      <c r="G3" s="33"/>
      <c r="H3" s="33"/>
      <c r="I3" s="33"/>
      <c r="J3" s="33"/>
      <c r="K3" s="33"/>
      <c r="L3" s="33"/>
      <c r="X3" s="33"/>
    </row>
    <row r="4" spans="1:28" x14ac:dyDescent="0.3">
      <c r="A4" s="33"/>
      <c r="B4" s="33"/>
      <c r="C4" s="33"/>
      <c r="D4" s="33"/>
      <c r="E4" s="33"/>
      <c r="F4" s="33"/>
      <c r="G4" s="33"/>
      <c r="H4" s="33"/>
      <c r="I4" s="33"/>
      <c r="J4" s="33"/>
      <c r="K4" s="33"/>
      <c r="L4" s="33"/>
      <c r="M4" s="33"/>
      <c r="N4" s="33"/>
      <c r="O4" s="33"/>
      <c r="P4" s="33"/>
      <c r="Q4" s="33"/>
      <c r="R4" s="33"/>
      <c r="S4" s="33"/>
      <c r="T4" s="33"/>
      <c r="U4" s="33"/>
      <c r="V4" s="33"/>
      <c r="W4" s="33"/>
      <c r="X4" s="33"/>
    </row>
    <row r="5" spans="1:28" s="35" customFormat="1" ht="15" customHeight="1" x14ac:dyDescent="0.3">
      <c r="A5" s="179" t="s">
        <v>130</v>
      </c>
      <c r="B5" s="179"/>
      <c r="C5" s="179"/>
      <c r="D5" s="179"/>
      <c r="E5" s="179"/>
      <c r="F5" s="179"/>
      <c r="G5" s="179"/>
      <c r="H5" s="179"/>
      <c r="I5" s="179"/>
      <c r="J5" s="179"/>
      <c r="K5" s="179"/>
      <c r="L5" s="179"/>
      <c r="M5" s="179"/>
      <c r="N5" s="179"/>
      <c r="O5" s="179"/>
      <c r="P5" s="179"/>
      <c r="Q5" s="179"/>
      <c r="R5" s="179"/>
      <c r="S5" s="179"/>
      <c r="T5" s="179"/>
      <c r="U5" s="179"/>
      <c r="V5" s="179"/>
      <c r="W5" s="179"/>
      <c r="X5" s="34"/>
    </row>
    <row r="6" spans="1:28" s="35" customFormat="1" ht="12.75" customHeight="1" x14ac:dyDescent="0.3">
      <c r="A6" s="180" t="s">
        <v>112</v>
      </c>
      <c r="B6" s="180"/>
      <c r="C6" s="180"/>
      <c r="D6" s="180"/>
      <c r="E6" s="180"/>
      <c r="F6" s="180"/>
      <c r="G6" s="180"/>
      <c r="H6" s="180"/>
      <c r="I6" s="180"/>
      <c r="J6" s="180"/>
      <c r="K6" s="180"/>
      <c r="L6" s="180"/>
      <c r="M6" s="180"/>
      <c r="N6" s="180"/>
      <c r="O6" s="180"/>
      <c r="P6" s="180"/>
      <c r="Q6" s="180"/>
      <c r="R6" s="180"/>
      <c r="S6" s="180"/>
      <c r="T6" s="180"/>
      <c r="U6" s="180"/>
      <c r="V6" s="180"/>
      <c r="W6" s="180"/>
      <c r="X6" s="34"/>
    </row>
    <row r="7" spans="1:28" ht="27" customHeight="1" x14ac:dyDescent="0.3">
      <c r="A7" s="181" t="s">
        <v>120</v>
      </c>
      <c r="B7" s="182"/>
      <c r="C7" s="182"/>
      <c r="D7" s="182"/>
      <c r="E7" s="182"/>
      <c r="F7" s="182"/>
      <c r="G7" s="182"/>
      <c r="H7" s="182"/>
      <c r="I7" s="182"/>
      <c r="J7" s="182"/>
      <c r="K7" s="182"/>
      <c r="L7" s="182"/>
      <c r="M7" s="182"/>
      <c r="N7" s="182"/>
      <c r="O7" s="182"/>
      <c r="P7" s="182"/>
      <c r="Q7" s="182"/>
      <c r="R7" s="182"/>
      <c r="S7" s="182"/>
      <c r="T7" s="182"/>
      <c r="U7" s="182"/>
      <c r="V7" s="182"/>
      <c r="W7" s="182"/>
      <c r="Y7" s="36"/>
    </row>
    <row r="8" spans="1:28" ht="15.75" customHeight="1" x14ac:dyDescent="0.3">
      <c r="A8" s="183" t="s">
        <v>134</v>
      </c>
      <c r="B8" s="183"/>
      <c r="C8" s="183"/>
      <c r="D8" s="183"/>
      <c r="E8" s="183"/>
      <c r="F8" s="183"/>
      <c r="G8" s="183"/>
      <c r="H8" s="183"/>
      <c r="I8" s="183"/>
      <c r="J8" s="183"/>
      <c r="K8" s="183"/>
      <c r="L8" s="183"/>
      <c r="M8" s="184" t="s">
        <v>135</v>
      </c>
      <c r="N8" s="184"/>
      <c r="O8" s="184"/>
      <c r="P8" s="184"/>
      <c r="Q8" s="28"/>
      <c r="R8" s="19"/>
      <c r="S8" s="19"/>
      <c r="T8" s="19"/>
      <c r="U8" s="19"/>
      <c r="V8" s="19"/>
      <c r="W8" s="19"/>
      <c r="Y8" s="36"/>
    </row>
    <row r="9" spans="1:28" ht="14.25" customHeight="1" x14ac:dyDescent="0.3">
      <c r="A9" s="18"/>
      <c r="B9" s="19"/>
      <c r="C9" s="19"/>
      <c r="D9" s="19"/>
      <c r="E9" s="19"/>
      <c r="F9" s="19"/>
      <c r="G9" s="19"/>
      <c r="H9" s="19"/>
      <c r="I9" s="19"/>
      <c r="J9" s="19"/>
      <c r="K9" s="19"/>
      <c r="L9" s="19"/>
      <c r="M9" s="19"/>
      <c r="N9" s="19"/>
      <c r="O9" s="19"/>
      <c r="P9" s="19"/>
      <c r="Q9" s="19"/>
      <c r="R9" s="19"/>
      <c r="S9" s="19"/>
      <c r="T9" s="19"/>
      <c r="U9" s="19"/>
      <c r="V9" s="19"/>
      <c r="W9" s="19"/>
      <c r="Y9" s="36"/>
    </row>
    <row r="10" spans="1:28" s="36" customFormat="1" x14ac:dyDescent="0.3">
      <c r="A10" s="189" t="s">
        <v>3</v>
      </c>
      <c r="B10" s="189"/>
      <c r="C10" s="189"/>
      <c r="D10" s="37">
        <v>45138</v>
      </c>
      <c r="E10" s="6"/>
      <c r="F10" s="192" t="s">
        <v>16</v>
      </c>
      <c r="G10" s="192"/>
      <c r="H10" s="192"/>
      <c r="I10" s="190" t="s">
        <v>124</v>
      </c>
      <c r="J10" s="190"/>
      <c r="K10" s="190"/>
      <c r="L10" s="190"/>
      <c r="M10" s="193" t="s">
        <v>15</v>
      </c>
      <c r="N10" s="193"/>
      <c r="O10" s="193"/>
      <c r="P10" s="193"/>
      <c r="Q10" s="21"/>
      <c r="R10" s="190"/>
      <c r="S10" s="190"/>
      <c r="T10" s="190"/>
      <c r="U10" s="190"/>
      <c r="V10" s="190"/>
      <c r="W10" s="190"/>
    </row>
    <row r="11" spans="1:28" s="36" customFormat="1" ht="22.5" customHeight="1" x14ac:dyDescent="0.3">
      <c r="A11" s="192" t="s">
        <v>88</v>
      </c>
      <c r="B11" s="192"/>
      <c r="C11" s="192"/>
      <c r="D11" s="38">
        <v>45186</v>
      </c>
      <c r="E11" s="39" t="s">
        <v>103</v>
      </c>
      <c r="F11" s="187" t="s">
        <v>171</v>
      </c>
      <c r="G11" s="187"/>
      <c r="H11" s="187"/>
      <c r="I11" s="187"/>
      <c r="J11" s="187"/>
      <c r="K11" s="194" t="s">
        <v>87</v>
      </c>
      <c r="L11" s="194"/>
      <c r="M11" s="194"/>
      <c r="N11" s="194"/>
      <c r="O11" s="195">
        <v>45189</v>
      </c>
      <c r="P11" s="190"/>
      <c r="Q11" s="40" t="s">
        <v>103</v>
      </c>
      <c r="R11" s="191" t="s">
        <v>171</v>
      </c>
      <c r="S11" s="191"/>
      <c r="T11" s="191"/>
      <c r="U11" s="191"/>
      <c r="V11" s="191"/>
      <c r="W11" s="191"/>
    </row>
    <row r="12" spans="1:28" s="36" customFormat="1" ht="22.5" customHeight="1" x14ac:dyDescent="0.3">
      <c r="A12" s="185" t="s">
        <v>4</v>
      </c>
      <c r="B12" s="185"/>
      <c r="C12" s="185"/>
      <c r="D12" s="186"/>
      <c r="E12" s="187" t="s">
        <v>157</v>
      </c>
      <c r="F12" s="188"/>
      <c r="G12" s="188"/>
      <c r="H12" s="188"/>
      <c r="I12" s="188"/>
      <c r="J12" s="188"/>
      <c r="K12" s="189" t="s">
        <v>142</v>
      </c>
      <c r="L12" s="189"/>
      <c r="M12" s="189"/>
      <c r="N12" s="189"/>
      <c r="O12" s="190" t="s">
        <v>158</v>
      </c>
      <c r="P12" s="190"/>
      <c r="Q12" s="190"/>
      <c r="R12" s="190"/>
      <c r="S12" s="191"/>
      <c r="T12" s="191"/>
      <c r="U12" s="191"/>
      <c r="V12" s="191"/>
      <c r="W12" s="191"/>
    </row>
    <row r="13" spans="1:28" s="36" customFormat="1" ht="20.100000000000001" customHeight="1" x14ac:dyDescent="0.3">
      <c r="A13" s="11"/>
      <c r="B13" s="11"/>
      <c r="C13" s="11"/>
      <c r="D13" s="223" t="s">
        <v>106</v>
      </c>
      <c r="E13" s="223"/>
      <c r="F13" s="223"/>
      <c r="G13" s="223"/>
      <c r="H13" s="188" t="s">
        <v>159</v>
      </c>
      <c r="I13" s="188"/>
      <c r="J13" s="188"/>
      <c r="K13" s="188"/>
      <c r="L13" s="188"/>
      <c r="M13" s="188"/>
      <c r="N13" s="188"/>
      <c r="O13" s="188"/>
      <c r="P13" s="188"/>
      <c r="Q13" s="188"/>
      <c r="R13" s="188"/>
      <c r="S13" s="188"/>
      <c r="T13" s="188"/>
      <c r="U13" s="188"/>
      <c r="V13" s="188"/>
      <c r="W13" s="188"/>
    </row>
    <row r="14" spans="1:28" ht="19.5" customHeight="1" x14ac:dyDescent="0.3">
      <c r="A14" s="196" t="s">
        <v>122</v>
      </c>
      <c r="B14" s="196"/>
      <c r="C14" s="196"/>
      <c r="D14" s="196"/>
      <c r="E14" s="196"/>
      <c r="F14" s="196"/>
      <c r="G14" s="196"/>
      <c r="H14" s="196"/>
      <c r="I14" s="196"/>
      <c r="J14" s="196"/>
      <c r="K14" s="196"/>
      <c r="L14" s="196"/>
      <c r="M14" s="196"/>
      <c r="N14" s="196"/>
      <c r="O14" s="196"/>
      <c r="P14" s="196"/>
      <c r="Q14" s="196"/>
      <c r="R14" s="196"/>
      <c r="S14" s="196"/>
      <c r="T14" s="196"/>
      <c r="U14" s="196"/>
      <c r="V14" s="196"/>
      <c r="W14" s="196"/>
    </row>
    <row r="15" spans="1:28" ht="6" customHeight="1" x14ac:dyDescent="0.3">
      <c r="A15" s="197" t="s">
        <v>123</v>
      </c>
      <c r="B15" s="198"/>
      <c r="C15" s="198"/>
      <c r="D15" s="198"/>
      <c r="E15" s="198"/>
      <c r="F15" s="198"/>
      <c r="G15" s="198"/>
      <c r="H15" s="198"/>
      <c r="I15" s="198"/>
      <c r="J15" s="198"/>
      <c r="K15" s="198"/>
      <c r="L15" s="198"/>
      <c r="M15" s="198"/>
      <c r="N15" s="198"/>
      <c r="O15" s="198"/>
      <c r="P15" s="198"/>
      <c r="Q15" s="198"/>
      <c r="R15" s="198"/>
      <c r="S15" s="198"/>
      <c r="T15" s="199" t="s">
        <v>105</v>
      </c>
      <c r="U15" s="199"/>
      <c r="V15" s="199"/>
      <c r="W15" s="199"/>
      <c r="AB15" s="36"/>
    </row>
    <row r="16" spans="1:28" ht="13.5" customHeight="1" x14ac:dyDescent="0.3">
      <c r="A16" s="198"/>
      <c r="B16" s="198"/>
      <c r="C16" s="198"/>
      <c r="D16" s="198"/>
      <c r="E16" s="198"/>
      <c r="F16" s="198"/>
      <c r="G16" s="198"/>
      <c r="H16" s="198"/>
      <c r="I16" s="198"/>
      <c r="J16" s="198"/>
      <c r="K16" s="198"/>
      <c r="L16" s="198"/>
      <c r="M16" s="198"/>
      <c r="N16" s="198"/>
      <c r="O16" s="198"/>
      <c r="P16" s="198"/>
      <c r="Q16" s="198"/>
      <c r="R16" s="198"/>
      <c r="S16" s="198"/>
      <c r="T16" s="199"/>
      <c r="U16" s="199"/>
      <c r="V16" s="199"/>
      <c r="W16" s="199"/>
      <c r="AB16" s="36"/>
    </row>
    <row r="17" spans="1:28" ht="22.5" customHeight="1" x14ac:dyDescent="0.3">
      <c r="A17" s="10"/>
      <c r="B17" s="10"/>
      <c r="C17" s="10"/>
      <c r="D17" s="41"/>
      <c r="E17" s="33"/>
      <c r="F17" s="186" t="s">
        <v>58</v>
      </c>
      <c r="G17" s="186"/>
      <c r="H17" s="186"/>
      <c r="I17" s="186"/>
      <c r="J17" s="200"/>
      <c r="K17" s="200"/>
      <c r="L17" s="200"/>
      <c r="M17" s="200"/>
      <c r="N17" s="200"/>
      <c r="O17" s="200"/>
      <c r="P17" s="200"/>
      <c r="Q17" s="200"/>
      <c r="R17" s="200"/>
      <c r="S17" s="200"/>
      <c r="T17" s="201">
        <v>300</v>
      </c>
      <c r="U17" s="201"/>
      <c r="V17" s="201"/>
      <c r="W17" s="201"/>
      <c r="AB17" s="36"/>
    </row>
    <row r="18" spans="1:28" ht="19.5" customHeight="1" x14ac:dyDescent="0.35">
      <c r="A18" s="33"/>
      <c r="B18" s="33"/>
      <c r="C18" s="33"/>
      <c r="D18" s="33"/>
      <c r="E18" s="33"/>
      <c r="F18" s="185" t="s">
        <v>5</v>
      </c>
      <c r="G18" s="185"/>
      <c r="H18" s="185"/>
      <c r="I18" s="202" t="s">
        <v>90</v>
      </c>
      <c r="J18" s="202"/>
      <c r="K18" s="202"/>
      <c r="L18" s="202"/>
      <c r="M18" s="202"/>
      <c r="N18" s="202"/>
      <c r="O18" s="202"/>
      <c r="P18" s="202"/>
      <c r="Q18" s="202"/>
      <c r="R18" s="202"/>
      <c r="S18" s="41"/>
      <c r="T18" s="201">
        <v>500</v>
      </c>
      <c r="U18" s="201"/>
      <c r="V18" s="201"/>
      <c r="W18" s="201"/>
      <c r="AB18" s="36"/>
    </row>
    <row r="19" spans="1:28" ht="20.100000000000001" customHeight="1" x14ac:dyDescent="0.3">
      <c r="A19" s="203"/>
      <c r="B19" s="203"/>
      <c r="C19" s="203"/>
      <c r="D19" s="203"/>
      <c r="E19" s="33"/>
      <c r="F19" s="186" t="s">
        <v>89</v>
      </c>
      <c r="G19" s="186"/>
      <c r="H19" s="186"/>
      <c r="I19" s="186"/>
      <c r="J19" s="204" t="s">
        <v>160</v>
      </c>
      <c r="K19" s="204"/>
      <c r="L19" s="204"/>
      <c r="M19" s="204"/>
      <c r="N19" s="204"/>
      <c r="O19" s="204"/>
      <c r="P19" s="204"/>
      <c r="Q19" s="204"/>
      <c r="R19" s="204"/>
      <c r="S19" s="204"/>
      <c r="T19" s="204"/>
      <c r="U19" s="204"/>
      <c r="V19" s="204"/>
      <c r="W19" s="204"/>
      <c r="AB19" s="36"/>
    </row>
    <row r="20" spans="1:28" ht="20.100000000000001" customHeight="1" x14ac:dyDescent="0.3">
      <c r="A20" s="203"/>
      <c r="B20" s="203"/>
      <c r="C20" s="203"/>
      <c r="D20" s="203"/>
      <c r="E20" s="33"/>
      <c r="F20" s="205" t="s">
        <v>53</v>
      </c>
      <c r="G20" s="205"/>
      <c r="H20" s="205"/>
      <c r="I20" s="42" t="s">
        <v>91</v>
      </c>
      <c r="J20" s="191" t="s">
        <v>161</v>
      </c>
      <c r="K20" s="191"/>
      <c r="L20" s="191"/>
      <c r="M20" s="206" t="s">
        <v>91</v>
      </c>
      <c r="N20" s="206"/>
      <c r="O20" s="191" t="s">
        <v>162</v>
      </c>
      <c r="P20" s="191"/>
      <c r="Q20" s="191"/>
      <c r="R20" s="191"/>
      <c r="S20" s="41"/>
      <c r="T20" s="201">
        <v>57.5</v>
      </c>
      <c r="U20" s="201"/>
      <c r="V20" s="201"/>
      <c r="W20" s="201"/>
      <c r="AB20" s="36"/>
    </row>
    <row r="21" spans="1:28" ht="20.100000000000001" customHeight="1" x14ac:dyDescent="0.35">
      <c r="A21" s="203"/>
      <c r="B21" s="203"/>
      <c r="C21" s="203"/>
      <c r="D21" s="203"/>
      <c r="E21" s="33"/>
      <c r="F21" s="205" t="s">
        <v>6</v>
      </c>
      <c r="G21" s="205"/>
      <c r="H21" s="205"/>
      <c r="I21" s="205"/>
      <c r="J21" s="205"/>
      <c r="K21" s="205"/>
      <c r="L21" s="207" t="s">
        <v>93</v>
      </c>
      <c r="M21" s="208"/>
      <c r="N21" s="208"/>
      <c r="O21" s="208"/>
      <c r="P21" s="208"/>
      <c r="Q21" s="208"/>
      <c r="R21" s="208"/>
      <c r="S21" s="41"/>
      <c r="T21" s="201">
        <v>222</v>
      </c>
      <c r="U21" s="201"/>
      <c r="V21" s="201"/>
      <c r="W21" s="201"/>
      <c r="AB21" s="36"/>
    </row>
    <row r="22" spans="1:28" ht="20.100000000000001" customHeight="1" x14ac:dyDescent="0.3">
      <c r="A22" s="33"/>
      <c r="B22" s="33"/>
      <c r="C22" s="33"/>
      <c r="D22" s="33"/>
      <c r="E22" s="33"/>
      <c r="F22" s="205" t="s">
        <v>92</v>
      </c>
      <c r="G22" s="205"/>
      <c r="H22" s="205"/>
      <c r="I22" s="205"/>
      <c r="J22" s="209" t="s">
        <v>163</v>
      </c>
      <c r="K22" s="187"/>
      <c r="L22" s="187"/>
      <c r="M22" s="187"/>
      <c r="N22" s="187"/>
      <c r="O22" s="187"/>
      <c r="P22" s="187"/>
      <c r="Q22" s="187"/>
      <c r="R22" s="187"/>
      <c r="S22" s="187"/>
      <c r="T22" s="187"/>
      <c r="U22" s="187"/>
      <c r="V22" s="187"/>
      <c r="W22" s="187"/>
    </row>
    <row r="23" spans="1:28" ht="20.100000000000001" customHeight="1" x14ac:dyDescent="0.3">
      <c r="A23" s="43"/>
      <c r="B23" s="33"/>
      <c r="C23" s="44"/>
      <c r="D23" s="33"/>
      <c r="E23" s="33"/>
      <c r="F23" s="205" t="s">
        <v>9</v>
      </c>
      <c r="G23" s="205"/>
      <c r="H23" s="205"/>
      <c r="I23" s="205"/>
      <c r="J23" s="211">
        <v>15</v>
      </c>
      <c r="K23" s="211"/>
      <c r="L23" s="212" t="s">
        <v>63</v>
      </c>
      <c r="M23" s="212"/>
      <c r="N23" s="213">
        <v>0.65500000000000003</v>
      </c>
      <c r="O23" s="213"/>
      <c r="P23" s="1" t="s">
        <v>143</v>
      </c>
      <c r="Q23" s="33"/>
      <c r="R23" s="33"/>
      <c r="S23" s="33"/>
      <c r="T23" s="201">
        <f>J23*N23</f>
        <v>9.83</v>
      </c>
      <c r="U23" s="201"/>
      <c r="V23" s="201"/>
      <c r="W23" s="201"/>
    </row>
    <row r="24" spans="1:28" ht="20.100000000000001" customHeight="1" x14ac:dyDescent="0.3">
      <c r="A24" s="210"/>
      <c r="B24" s="203"/>
      <c r="C24" s="203"/>
      <c r="D24" s="203"/>
      <c r="E24" s="33"/>
      <c r="F24" s="205" t="s">
        <v>7</v>
      </c>
      <c r="G24" s="205"/>
      <c r="H24" s="205"/>
      <c r="I24" s="190" t="s">
        <v>164</v>
      </c>
      <c r="J24" s="190"/>
      <c r="K24" s="190"/>
      <c r="L24" s="190"/>
      <c r="M24" s="190"/>
      <c r="N24" s="190"/>
      <c r="O24" s="190"/>
      <c r="P24" s="190"/>
      <c r="Q24" s="190"/>
      <c r="R24" s="190"/>
      <c r="S24" s="33"/>
      <c r="T24" s="201">
        <v>30</v>
      </c>
      <c r="U24" s="201"/>
      <c r="V24" s="201"/>
      <c r="W24" s="201"/>
    </row>
    <row r="25" spans="1:28" ht="20.100000000000001" customHeight="1" x14ac:dyDescent="0.3">
      <c r="A25" s="210"/>
      <c r="B25" s="203"/>
      <c r="C25" s="203"/>
      <c r="D25" s="203"/>
      <c r="E25" s="33"/>
      <c r="F25" s="185" t="s">
        <v>8</v>
      </c>
      <c r="G25" s="185"/>
      <c r="H25" s="185"/>
      <c r="I25" s="190" t="s">
        <v>165</v>
      </c>
      <c r="J25" s="190"/>
      <c r="K25" s="190"/>
      <c r="L25" s="190"/>
      <c r="M25" s="190"/>
      <c r="N25" s="190"/>
      <c r="O25" s="190"/>
      <c r="P25" s="190"/>
      <c r="Q25" s="190"/>
      <c r="R25" s="190"/>
      <c r="S25" s="41"/>
      <c r="T25" s="201">
        <v>1000</v>
      </c>
      <c r="U25" s="201"/>
      <c r="V25" s="201"/>
      <c r="W25" s="201"/>
    </row>
    <row r="26" spans="1:28" ht="15.75" customHeight="1" x14ac:dyDescent="0.3">
      <c r="A26" s="14"/>
      <c r="F26" s="214" t="s">
        <v>10</v>
      </c>
      <c r="G26" s="215"/>
      <c r="H26" s="215"/>
      <c r="I26" s="215"/>
    </row>
    <row r="27" spans="1:28" ht="21" customHeight="1" x14ac:dyDescent="0.3">
      <c r="A27" s="216" t="s">
        <v>128</v>
      </c>
      <c r="B27" s="216"/>
      <c r="C27" s="216"/>
      <c r="D27" s="216"/>
      <c r="E27" s="216"/>
      <c r="F27" s="216"/>
      <c r="G27" s="216"/>
      <c r="H27" s="216"/>
      <c r="I27" s="216"/>
      <c r="J27" s="216"/>
      <c r="K27" s="216"/>
      <c r="L27" s="216"/>
      <c r="M27" s="216"/>
      <c r="N27" s="216"/>
      <c r="O27" s="216"/>
      <c r="P27" s="216"/>
      <c r="Q27" s="216"/>
      <c r="R27" s="216"/>
      <c r="S27" s="216"/>
      <c r="T27" s="216"/>
      <c r="U27" s="216"/>
      <c r="V27" s="216"/>
      <c r="W27" s="217"/>
    </row>
    <row r="28" spans="1:28" ht="22.5" customHeight="1" x14ac:dyDescent="0.3">
      <c r="A28" s="15"/>
      <c r="B28" s="8"/>
      <c r="C28" s="215" t="s">
        <v>145</v>
      </c>
      <c r="D28" s="215"/>
      <c r="E28" s="215"/>
      <c r="F28" s="215"/>
      <c r="G28" s="218" t="s">
        <v>146</v>
      </c>
      <c r="H28" s="185"/>
      <c r="I28" s="186"/>
      <c r="J28" s="219">
        <f>O11-D11</f>
        <v>3</v>
      </c>
      <c r="K28" s="219"/>
      <c r="L28" s="220" t="s">
        <v>59</v>
      </c>
      <c r="M28" s="220"/>
      <c r="N28" s="220"/>
      <c r="O28" s="221">
        <v>79</v>
      </c>
      <c r="P28" s="221"/>
      <c r="Q28" s="46"/>
      <c r="R28" s="33" t="s">
        <v>11</v>
      </c>
      <c r="S28" s="33"/>
      <c r="T28" s="201">
        <f>IF(J28*O28&gt;0,J28*O28,0)</f>
        <v>237</v>
      </c>
      <c r="U28" s="201"/>
      <c r="V28" s="201"/>
      <c r="W28" s="201"/>
    </row>
    <row r="29" spans="1:28" ht="22.5" customHeight="1" x14ac:dyDescent="0.3">
      <c r="A29" s="47"/>
      <c r="B29" s="47"/>
      <c r="C29" s="33"/>
      <c r="D29" s="44"/>
      <c r="E29" s="33"/>
      <c r="F29" s="200" t="s">
        <v>150</v>
      </c>
      <c r="G29" s="200"/>
      <c r="H29" s="200"/>
      <c r="I29" s="200"/>
      <c r="J29" s="222">
        <v>2</v>
      </c>
      <c r="K29" s="222"/>
      <c r="L29" s="212" t="s">
        <v>52</v>
      </c>
      <c r="M29" s="212"/>
      <c r="N29" s="212"/>
      <c r="O29" s="212"/>
      <c r="P29" s="212"/>
      <c r="Q29" s="212"/>
      <c r="R29" s="212"/>
      <c r="S29" s="33"/>
      <c r="T29" s="201">
        <f>J29*O28*0.75</f>
        <v>118.5</v>
      </c>
      <c r="U29" s="201"/>
      <c r="V29" s="201"/>
      <c r="W29" s="201"/>
    </row>
    <row r="30" spans="1:28" ht="19.5" customHeight="1" x14ac:dyDescent="0.3">
      <c r="A30" s="212"/>
      <c r="B30" s="203"/>
      <c r="C30" s="203"/>
      <c r="D30" s="203"/>
      <c r="E30" s="33"/>
      <c r="F30" s="223" t="s">
        <v>140</v>
      </c>
      <c r="G30" s="223"/>
      <c r="H30" s="223"/>
      <c r="I30" s="223"/>
      <c r="J30" s="223"/>
      <c r="L30" s="196" t="s">
        <v>148</v>
      </c>
      <c r="M30" s="196"/>
      <c r="N30" s="196"/>
      <c r="O30" s="196"/>
      <c r="P30" s="196"/>
      <c r="Q30" s="196"/>
      <c r="R30" s="196"/>
      <c r="S30" s="33"/>
      <c r="T30" s="201"/>
      <c r="U30" s="201"/>
      <c r="V30" s="201"/>
      <c r="W30" s="201"/>
    </row>
    <row r="31" spans="1:28" ht="24" customHeight="1" x14ac:dyDescent="0.3">
      <c r="A31" s="45"/>
      <c r="B31" s="45"/>
      <c r="C31" s="33"/>
      <c r="D31" s="44"/>
      <c r="E31" s="33"/>
      <c r="F31" s="205" t="s">
        <v>12</v>
      </c>
      <c r="G31" s="205"/>
      <c r="H31" s="205"/>
      <c r="I31" s="205"/>
      <c r="J31" s="224" t="s">
        <v>166</v>
      </c>
      <c r="K31" s="224"/>
      <c r="L31" s="224"/>
      <c r="M31" s="224"/>
      <c r="N31" s="224"/>
      <c r="O31" s="224"/>
      <c r="P31" s="224"/>
      <c r="Q31" s="224"/>
      <c r="R31" s="224"/>
      <c r="S31" s="33"/>
      <c r="T31" s="201">
        <v>-18</v>
      </c>
      <c r="U31" s="201"/>
      <c r="V31" s="201"/>
      <c r="W31" s="201"/>
    </row>
    <row r="32" spans="1:28" ht="24" customHeight="1" thickBot="1" x14ac:dyDescent="0.35">
      <c r="A32" s="32" t="s">
        <v>60</v>
      </c>
      <c r="B32" s="45"/>
      <c r="C32" s="225">
        <f>IF(AE57=1, T17+T18+T20+T21+T23+T24+T25+T28+T29+T30+T31+T32, "ERROR")</f>
        <v>2436.83</v>
      </c>
      <c r="D32" s="226"/>
      <c r="E32" s="33"/>
      <c r="F32" s="203"/>
      <c r="G32" s="203"/>
      <c r="H32" s="33"/>
      <c r="I32" s="33"/>
      <c r="J32" s="227" t="s">
        <v>167</v>
      </c>
      <c r="K32" s="227"/>
      <c r="L32" s="227"/>
      <c r="M32" s="227"/>
      <c r="N32" s="227"/>
      <c r="O32" s="227"/>
      <c r="P32" s="227"/>
      <c r="Q32" s="227"/>
      <c r="R32" s="227"/>
      <c r="S32" s="33"/>
      <c r="T32" s="201">
        <v>-20</v>
      </c>
      <c r="U32" s="201"/>
      <c r="V32" s="201"/>
      <c r="W32" s="201"/>
    </row>
    <row r="33" spans="1:41" ht="7.5" customHeight="1" thickTop="1" x14ac:dyDescent="0.3">
      <c r="A33" s="45"/>
      <c r="B33" s="45"/>
      <c r="C33" s="41"/>
      <c r="D33" s="41"/>
      <c r="E33" s="33"/>
      <c r="F33" s="11"/>
      <c r="G33" s="11"/>
      <c r="H33" s="33"/>
      <c r="I33" s="33"/>
      <c r="J33" s="33"/>
      <c r="K33" s="33"/>
      <c r="L33" s="33"/>
      <c r="M33" s="33"/>
      <c r="N33" s="33"/>
      <c r="O33" s="33"/>
      <c r="P33" s="33"/>
      <c r="Q33" s="33"/>
      <c r="R33" s="33"/>
      <c r="S33" s="33"/>
      <c r="T33" s="41"/>
      <c r="U33" s="41"/>
      <c r="V33" s="41"/>
      <c r="W33" s="41"/>
    </row>
    <row r="34" spans="1:41" ht="17.25" customHeight="1" x14ac:dyDescent="0.3">
      <c r="A34" s="228" t="s">
        <v>13</v>
      </c>
      <c r="B34" s="229"/>
      <c r="C34" s="229"/>
      <c r="D34" s="229"/>
      <c r="E34" s="229"/>
      <c r="F34" s="229"/>
      <c r="G34" s="229"/>
      <c r="H34" s="229"/>
      <c r="I34" s="229"/>
      <c r="J34" s="229"/>
      <c r="K34" s="229"/>
      <c r="L34" s="229"/>
      <c r="M34" s="234"/>
      <c r="N34" s="234"/>
      <c r="O34" s="234"/>
      <c r="P34" s="234"/>
      <c r="Q34" s="234"/>
      <c r="R34" s="234"/>
      <c r="S34" s="234"/>
      <c r="T34" s="234"/>
      <c r="U34" s="234"/>
      <c r="V34" s="234"/>
      <c r="W34" s="235"/>
    </row>
    <row r="35" spans="1:41" ht="17.100000000000001" customHeight="1" x14ac:dyDescent="0.3">
      <c r="A35" s="230"/>
      <c r="B35" s="231"/>
      <c r="C35" s="231"/>
      <c r="D35" s="231"/>
      <c r="E35" s="231"/>
      <c r="F35" s="231"/>
      <c r="G35" s="231"/>
      <c r="H35" s="231"/>
      <c r="I35" s="231"/>
      <c r="J35" s="231"/>
      <c r="K35" s="231"/>
      <c r="L35" s="231"/>
      <c r="M35" s="236"/>
      <c r="N35" s="236"/>
      <c r="O35" s="236"/>
      <c r="P35" s="236"/>
      <c r="Q35" s="236"/>
      <c r="R35" s="236"/>
      <c r="S35" s="236"/>
      <c r="T35" s="236"/>
      <c r="U35" s="236"/>
      <c r="V35" s="236"/>
      <c r="W35" s="237"/>
    </row>
    <row r="36" spans="1:41" ht="15" customHeight="1" x14ac:dyDescent="0.3">
      <c r="A36" s="232"/>
      <c r="B36" s="233"/>
      <c r="C36" s="233"/>
      <c r="D36" s="233"/>
      <c r="E36" s="233"/>
      <c r="F36" s="233"/>
      <c r="G36" s="233"/>
      <c r="H36" s="233"/>
      <c r="I36" s="233"/>
      <c r="J36" s="233"/>
      <c r="K36" s="233"/>
      <c r="L36" s="233"/>
      <c r="M36" s="238" t="s">
        <v>14</v>
      </c>
      <c r="N36" s="238"/>
      <c r="O36" s="238"/>
      <c r="P36" s="238"/>
      <c r="Q36" s="238"/>
      <c r="R36" s="238"/>
      <c r="S36" s="238"/>
      <c r="T36" s="238"/>
      <c r="U36" s="238"/>
      <c r="V36" s="238"/>
      <c r="W36" s="239"/>
      <c r="X36" s="49"/>
      <c r="Y36" s="49"/>
      <c r="Z36" s="49"/>
      <c r="AA36" s="49"/>
      <c r="AB36" s="49"/>
      <c r="AC36" s="49"/>
      <c r="AD36" s="49"/>
      <c r="AE36" s="49"/>
      <c r="AF36" s="49"/>
      <c r="AG36" s="49"/>
      <c r="AH36" s="49"/>
      <c r="AI36" s="49"/>
      <c r="AJ36" s="49"/>
      <c r="AK36" s="49"/>
      <c r="AL36" s="49"/>
      <c r="AM36" s="49"/>
      <c r="AN36" s="49"/>
      <c r="AO36" s="49"/>
    </row>
    <row r="37" spans="1:41" ht="6" customHeight="1" x14ac:dyDescent="0.3">
      <c r="A37" s="48"/>
      <c r="B37" s="48"/>
      <c r="C37" s="48"/>
      <c r="D37" s="48"/>
      <c r="E37" s="48"/>
      <c r="F37" s="48"/>
      <c r="G37" s="48"/>
      <c r="H37" s="48"/>
      <c r="I37" s="48"/>
      <c r="J37" s="48"/>
      <c r="K37" s="48"/>
      <c r="L37" s="48"/>
      <c r="M37" s="10"/>
      <c r="N37" s="10"/>
      <c r="O37" s="10"/>
      <c r="P37" s="10"/>
      <c r="Q37" s="10"/>
      <c r="R37" s="10"/>
      <c r="S37" s="10"/>
      <c r="T37" s="10"/>
      <c r="U37" s="10"/>
      <c r="V37" s="10"/>
      <c r="W37" s="10"/>
      <c r="X37" s="49"/>
      <c r="Y37" s="49"/>
      <c r="Z37" s="49"/>
      <c r="AA37" s="49"/>
      <c r="AB37" s="49"/>
      <c r="AC37" s="49"/>
      <c r="AD37" s="49"/>
      <c r="AE37" s="49"/>
      <c r="AF37" s="49"/>
      <c r="AG37" s="49"/>
      <c r="AH37" s="49"/>
      <c r="AI37" s="49"/>
      <c r="AJ37" s="49"/>
      <c r="AK37" s="49"/>
      <c r="AL37" s="49"/>
      <c r="AM37" s="49"/>
      <c r="AN37" s="49"/>
      <c r="AO37" s="49"/>
    </row>
    <row r="38" spans="1:41" ht="21.75" customHeight="1" x14ac:dyDescent="0.3">
      <c r="A38" s="205" t="s">
        <v>67</v>
      </c>
      <c r="B38" s="205"/>
      <c r="C38" s="205"/>
      <c r="D38" s="205"/>
      <c r="E38" s="205"/>
      <c r="F38" s="205"/>
      <c r="G38" s="205"/>
      <c r="H38" s="205"/>
      <c r="I38" s="205"/>
      <c r="J38" s="42" t="s">
        <v>69</v>
      </c>
      <c r="K38" s="240">
        <v>123456790</v>
      </c>
      <c r="L38" s="240"/>
      <c r="M38" s="240"/>
      <c r="N38" s="240"/>
      <c r="O38" s="36"/>
      <c r="P38" s="50" t="s">
        <v>68</v>
      </c>
      <c r="Q38" s="247" t="s">
        <v>168</v>
      </c>
      <c r="R38" s="247"/>
      <c r="S38" s="247"/>
      <c r="T38" s="247"/>
      <c r="U38" s="247"/>
      <c r="V38" s="247"/>
      <c r="W38" s="247"/>
      <c r="X38" s="49"/>
      <c r="Y38" s="49"/>
      <c r="Z38" s="49"/>
      <c r="AA38" s="49"/>
      <c r="AB38" s="49"/>
      <c r="AC38" s="49"/>
      <c r="AD38" s="49"/>
      <c r="AE38" s="49"/>
      <c r="AF38" s="49"/>
      <c r="AG38" s="49"/>
      <c r="AH38" s="49"/>
      <c r="AI38" s="49"/>
      <c r="AJ38" s="49"/>
      <c r="AK38" s="49"/>
      <c r="AL38" s="49"/>
      <c r="AM38" s="49"/>
      <c r="AN38" s="49"/>
      <c r="AO38" s="49"/>
    </row>
    <row r="39" spans="1:41" ht="20.100000000000001" customHeight="1" x14ac:dyDescent="0.3">
      <c r="A39" s="33"/>
      <c r="B39" s="33"/>
      <c r="C39" s="214" t="s">
        <v>131</v>
      </c>
      <c r="D39" s="214"/>
      <c r="E39" s="23" t="s">
        <v>132</v>
      </c>
      <c r="F39" s="7"/>
      <c r="G39" s="7"/>
      <c r="H39" s="7"/>
      <c r="I39" s="7"/>
      <c r="J39" s="51"/>
      <c r="K39" s="52"/>
      <c r="L39" s="52"/>
      <c r="M39" s="52"/>
      <c r="N39" s="52"/>
      <c r="O39" s="33"/>
      <c r="P39" s="51"/>
      <c r="Q39" s="51"/>
      <c r="R39" s="45"/>
      <c r="S39" s="45"/>
      <c r="T39" s="45"/>
      <c r="U39" s="45"/>
      <c r="V39" s="45"/>
      <c r="W39" s="45"/>
      <c r="X39" s="49"/>
      <c r="Y39" s="49"/>
      <c r="Z39" s="49"/>
      <c r="AA39" s="49"/>
      <c r="AB39" s="49"/>
      <c r="AC39" s="49"/>
      <c r="AD39" s="49"/>
      <c r="AE39" s="49"/>
      <c r="AF39" s="49"/>
      <c r="AG39" s="49"/>
      <c r="AH39" s="49"/>
      <c r="AI39" s="49"/>
      <c r="AJ39" s="49"/>
      <c r="AK39" s="49"/>
      <c r="AL39" s="49"/>
      <c r="AM39" s="49"/>
      <c r="AN39" s="49"/>
      <c r="AO39" s="49"/>
    </row>
    <row r="40" spans="1:41" s="36" customFormat="1" ht="20.100000000000001" customHeight="1" x14ac:dyDescent="0.3">
      <c r="A40" s="33"/>
      <c r="B40" s="33"/>
      <c r="C40" s="214" t="s">
        <v>49</v>
      </c>
      <c r="D40" s="214"/>
      <c r="E40" s="190" t="s">
        <v>169</v>
      </c>
      <c r="F40" s="190"/>
      <c r="G40" s="190"/>
      <c r="H40" s="190"/>
      <c r="I40" s="31" t="s">
        <v>108</v>
      </c>
      <c r="J40" s="248" t="s">
        <v>170</v>
      </c>
      <c r="K40" s="187"/>
      <c r="L40" s="187"/>
      <c r="M40" s="187"/>
      <c r="N40" s="187"/>
      <c r="O40" s="187"/>
      <c r="P40" s="200" t="s">
        <v>2</v>
      </c>
      <c r="Q40" s="200"/>
      <c r="R40" s="200"/>
      <c r="S40" s="200"/>
      <c r="T40" s="200"/>
      <c r="U40" s="200"/>
      <c r="V40" s="200"/>
      <c r="W40" s="200"/>
      <c r="X40" s="53"/>
    </row>
    <row r="41" spans="1:41" s="36" customFormat="1" ht="20.100000000000001" customHeight="1" x14ac:dyDescent="0.3">
      <c r="A41" s="33"/>
      <c r="B41" s="33"/>
      <c r="C41" s="249" t="s">
        <v>152</v>
      </c>
      <c r="D41" s="249"/>
      <c r="E41" s="224"/>
      <c r="F41" s="224"/>
      <c r="G41" s="224"/>
      <c r="H41" s="224"/>
      <c r="I41" s="224"/>
      <c r="J41" s="224"/>
      <c r="K41" s="224"/>
      <c r="L41" s="224"/>
      <c r="M41" s="224"/>
      <c r="N41" s="224"/>
      <c r="O41" s="224"/>
      <c r="P41" s="224"/>
      <c r="Q41" s="224"/>
      <c r="R41" s="224"/>
      <c r="S41" s="224"/>
      <c r="T41" s="224"/>
      <c r="U41" s="224"/>
      <c r="V41" s="224"/>
      <c r="W41" s="224"/>
    </row>
    <row r="42" spans="1:41" s="36" customFormat="1" ht="9.75" customHeight="1" x14ac:dyDescent="0.3">
      <c r="A42" s="33"/>
      <c r="B42" s="33"/>
      <c r="C42" s="11"/>
      <c r="D42" s="11"/>
      <c r="E42" s="54"/>
      <c r="F42" s="54"/>
      <c r="G42" s="54"/>
      <c r="H42" s="54"/>
      <c r="I42" s="54"/>
      <c r="J42" s="54"/>
      <c r="K42" s="55"/>
      <c r="L42" s="55"/>
      <c r="M42" s="55"/>
      <c r="N42" s="55"/>
      <c r="O42" s="55"/>
      <c r="P42" s="55"/>
      <c r="Q42" s="55"/>
      <c r="R42" s="55"/>
      <c r="S42" s="55"/>
      <c r="T42" s="55"/>
      <c r="U42" s="55"/>
      <c r="V42" s="55"/>
      <c r="W42" s="54"/>
    </row>
    <row r="43" spans="1:41" s="36" customFormat="1" ht="30.75" customHeight="1" x14ac:dyDescent="0.3">
      <c r="A43" s="56" t="s">
        <v>129</v>
      </c>
      <c r="B43" s="1"/>
      <c r="C43" s="1"/>
      <c r="D43" s="1"/>
      <c r="E43" s="1"/>
      <c r="F43" s="1"/>
      <c r="G43" s="1"/>
      <c r="H43" s="1"/>
      <c r="I43" s="1"/>
      <c r="J43" s="1"/>
      <c r="K43" s="1"/>
      <c r="L43" s="1"/>
      <c r="M43" s="9"/>
      <c r="N43" s="9"/>
      <c r="O43" s="9"/>
      <c r="P43" s="9"/>
      <c r="Q43" s="9"/>
      <c r="R43" s="9"/>
      <c r="S43" s="9"/>
      <c r="T43" s="9"/>
      <c r="U43" s="9"/>
      <c r="V43" s="9"/>
    </row>
    <row r="44" spans="1:41" s="36" customFormat="1" ht="24.75" customHeight="1" x14ac:dyDescent="0.3">
      <c r="A44" s="57"/>
      <c r="B44" s="58"/>
      <c r="C44" s="58"/>
      <c r="D44" s="58"/>
      <c r="E44" s="58"/>
      <c r="F44" s="58"/>
      <c r="G44" s="58"/>
      <c r="H44" s="58"/>
      <c r="I44" s="58"/>
      <c r="J44" s="58"/>
      <c r="K44" s="58"/>
      <c r="L44" s="59"/>
      <c r="M44" s="60" t="s">
        <v>125</v>
      </c>
      <c r="N44" s="61" t="s">
        <v>126</v>
      </c>
      <c r="O44" s="60" t="s">
        <v>127</v>
      </c>
      <c r="P44" s="245">
        <v>0</v>
      </c>
      <c r="Q44" s="246"/>
      <c r="R44" s="61">
        <v>0</v>
      </c>
      <c r="S44" s="60" t="s">
        <v>138</v>
      </c>
      <c r="T44" s="60" t="s">
        <v>139</v>
      </c>
      <c r="U44" s="60" t="s">
        <v>125</v>
      </c>
      <c r="V44" s="60" t="s">
        <v>136</v>
      </c>
      <c r="W44" s="60" t="s">
        <v>137</v>
      </c>
    </row>
    <row r="45" spans="1:41" s="36" customFormat="1" ht="15.75" customHeight="1" x14ac:dyDescent="0.25">
      <c r="A45" s="243" t="s">
        <v>121</v>
      </c>
      <c r="B45" s="243"/>
      <c r="C45" s="243"/>
      <c r="D45" s="243"/>
      <c r="E45" s="243"/>
      <c r="F45" s="243"/>
      <c r="G45" s="243"/>
      <c r="H45" s="243"/>
      <c r="I45" s="243"/>
      <c r="J45" s="243"/>
      <c r="K45" s="243"/>
      <c r="M45" s="241" t="s">
        <v>80</v>
      </c>
      <c r="N45" s="241"/>
      <c r="O45" s="241"/>
      <c r="P45" s="241"/>
      <c r="Q45" s="241"/>
      <c r="R45" s="241"/>
      <c r="S45" s="241"/>
      <c r="T45" s="241"/>
      <c r="U45" s="241"/>
      <c r="V45" s="241"/>
      <c r="W45" s="241"/>
    </row>
    <row r="47" spans="1:41" hidden="1" x14ac:dyDescent="0.3">
      <c r="M47" s="243"/>
      <c r="N47" s="243"/>
      <c r="O47" s="243"/>
      <c r="P47" s="243"/>
      <c r="Q47" s="243"/>
      <c r="R47" s="243"/>
      <c r="S47" s="243"/>
      <c r="T47" s="243"/>
      <c r="U47" s="243"/>
      <c r="V47" s="243"/>
      <c r="W47" s="243"/>
    </row>
    <row r="48" spans="1:41" hidden="1" x14ac:dyDescent="0.3">
      <c r="A48" s="62"/>
      <c r="B48" s="62"/>
      <c r="C48" s="62"/>
      <c r="D48" s="62"/>
      <c r="E48" s="62"/>
      <c r="F48" s="62"/>
      <c r="G48" s="62"/>
      <c r="H48" s="62"/>
      <c r="I48" s="62"/>
      <c r="J48" s="62"/>
      <c r="K48" s="62"/>
      <c r="L48" s="62"/>
      <c r="AA48" s="1" t="b">
        <v>1</v>
      </c>
      <c r="AB48" s="1">
        <f>IF(AA48=TRUE, 1, 0)</f>
        <v>1</v>
      </c>
      <c r="AC48" s="63" t="str">
        <f>IF(ISBLANK(H13),"FALSE", "TRUE")</f>
        <v>TRUE</v>
      </c>
      <c r="AD48" s="63">
        <f>IF(AC48="TRUE", 1, 0)</f>
        <v>1</v>
      </c>
      <c r="AE48" s="1">
        <f>IF(AB48&gt;=AD48, 0, 1)</f>
        <v>0</v>
      </c>
    </row>
    <row r="49" spans="4:31" hidden="1" x14ac:dyDescent="0.3">
      <c r="AA49" s="1" t="b">
        <v>1</v>
      </c>
      <c r="AB49" s="1">
        <f t="shared" ref="AB49:AB56" si="0">IF(AA49=TRUE, 1, 0)</f>
        <v>1</v>
      </c>
      <c r="AC49" s="63" t="str">
        <f>IF(T17&gt;0,"TRUE", "FALSE")</f>
        <v>TRUE</v>
      </c>
      <c r="AD49" s="63">
        <f>IF(AC49="TRUE", 1, 0)</f>
        <v>1</v>
      </c>
      <c r="AE49" s="1">
        <f>IF(AB49&gt;=AD49, 0, 1)</f>
        <v>0</v>
      </c>
    </row>
    <row r="50" spans="4:31" hidden="1" x14ac:dyDescent="0.3">
      <c r="AA50" s="1" t="b">
        <v>1</v>
      </c>
      <c r="AB50" s="1">
        <f t="shared" si="0"/>
        <v>1</v>
      </c>
      <c r="AC50" s="63" t="str">
        <f>IF(T18&gt;0,"TRUE", "FALSE")</f>
        <v>TRUE</v>
      </c>
      <c r="AD50" s="63">
        <f t="shared" ref="AD50:AD56" si="1">IF(AC50="TRUE", 1, 0)</f>
        <v>1</v>
      </c>
      <c r="AE50" s="1">
        <f t="shared" ref="AE50:AE55" si="2">IF(AB50&gt;=AD50, 0, 1)</f>
        <v>0</v>
      </c>
    </row>
    <row r="51" spans="4:31" hidden="1" x14ac:dyDescent="0.3">
      <c r="AA51" s="1" t="b">
        <v>1</v>
      </c>
      <c r="AB51" s="1">
        <f t="shared" si="0"/>
        <v>1</v>
      </c>
      <c r="AC51" s="63" t="str">
        <f>IF(T20&gt;0,"TRUE", "FALSE")</f>
        <v>TRUE</v>
      </c>
      <c r="AD51" s="63">
        <f t="shared" si="1"/>
        <v>1</v>
      </c>
      <c r="AE51" s="1">
        <f t="shared" si="2"/>
        <v>0</v>
      </c>
    </row>
    <row r="52" spans="4:31" hidden="1" x14ac:dyDescent="0.3">
      <c r="AA52" s="1" t="b">
        <v>1</v>
      </c>
      <c r="AB52" s="1">
        <f t="shared" si="0"/>
        <v>1</v>
      </c>
      <c r="AC52" s="63" t="str">
        <f>IF(T21&gt;0,"TRUE", "FALSE")</f>
        <v>TRUE</v>
      </c>
      <c r="AD52" s="63">
        <f t="shared" si="1"/>
        <v>1</v>
      </c>
      <c r="AE52" s="1">
        <f t="shared" si="2"/>
        <v>0</v>
      </c>
    </row>
    <row r="53" spans="4:31" hidden="1" x14ac:dyDescent="0.3">
      <c r="AA53" s="1" t="b">
        <v>1</v>
      </c>
      <c r="AB53" s="1">
        <f t="shared" si="0"/>
        <v>1</v>
      </c>
      <c r="AC53" s="63" t="str">
        <f>IF(T23&gt;0,"TRUE", "FALSE")</f>
        <v>TRUE</v>
      </c>
      <c r="AD53" s="63">
        <f t="shared" si="1"/>
        <v>1</v>
      </c>
      <c r="AE53" s="1">
        <f t="shared" si="2"/>
        <v>0</v>
      </c>
    </row>
    <row r="54" spans="4:31" hidden="1" x14ac:dyDescent="0.3">
      <c r="AA54" s="1" t="b">
        <v>1</v>
      </c>
      <c r="AB54" s="1">
        <f t="shared" si="0"/>
        <v>1</v>
      </c>
      <c r="AC54" s="63" t="str">
        <f>IF(T24&gt;0,"TRUE", "FALSE")</f>
        <v>TRUE</v>
      </c>
      <c r="AD54" s="63">
        <f t="shared" si="1"/>
        <v>1</v>
      </c>
      <c r="AE54" s="1">
        <f t="shared" si="2"/>
        <v>0</v>
      </c>
    </row>
    <row r="55" spans="4:31" hidden="1" x14ac:dyDescent="0.3">
      <c r="AA55" s="1" t="b">
        <v>1</v>
      </c>
      <c r="AB55" s="1">
        <f t="shared" si="0"/>
        <v>1</v>
      </c>
      <c r="AC55" s="63" t="str">
        <f>IF(T25&gt;0,"TRUE", "FALSE")</f>
        <v>TRUE</v>
      </c>
      <c r="AD55" s="63">
        <f t="shared" si="1"/>
        <v>1</v>
      </c>
      <c r="AE55" s="1">
        <f t="shared" si="2"/>
        <v>0</v>
      </c>
    </row>
    <row r="56" spans="4:31" hidden="1" x14ac:dyDescent="0.3">
      <c r="AA56" s="1" t="b">
        <v>1</v>
      </c>
      <c r="AB56" s="1">
        <f t="shared" si="0"/>
        <v>1</v>
      </c>
      <c r="AC56" s="63" t="str">
        <f>IF(T30&gt;0,"TRUE", "FALSE")</f>
        <v>FALSE</v>
      </c>
      <c r="AD56" s="63">
        <f t="shared" si="1"/>
        <v>0</v>
      </c>
      <c r="AE56" s="1">
        <f>IF(AB56&gt;=AD56, 0, 1)</f>
        <v>0</v>
      </c>
    </row>
    <row r="57" spans="4:31" hidden="1" x14ac:dyDescent="0.3">
      <c r="AA57" s="64"/>
      <c r="AB57" s="64"/>
      <c r="AC57" s="64"/>
      <c r="AD57" s="64"/>
      <c r="AE57" s="1">
        <f>IF(SUM(AE48:AE56)&lt;=0, 1, "ERROR")</f>
        <v>1</v>
      </c>
    </row>
    <row r="58" spans="4:31" hidden="1" x14ac:dyDescent="0.3"/>
    <row r="59" spans="4:31" x14ac:dyDescent="0.3">
      <c r="D59" s="244"/>
      <c r="E59" s="178"/>
      <c r="F59" s="178"/>
      <c r="G59" s="178"/>
      <c r="H59" s="178"/>
      <c r="I59" s="178"/>
      <c r="J59" s="178"/>
      <c r="K59" s="178"/>
      <c r="L59" s="178"/>
      <c r="M59" s="178"/>
      <c r="N59" s="178"/>
      <c r="O59" s="59"/>
      <c r="P59" s="59"/>
      <c r="Q59" s="59"/>
      <c r="R59" s="59"/>
      <c r="S59" s="59"/>
      <c r="T59" s="59"/>
      <c r="U59" s="59"/>
    </row>
    <row r="60" spans="4:31" x14ac:dyDescent="0.3">
      <c r="D60" s="178"/>
      <c r="E60" s="178"/>
      <c r="F60" s="178"/>
      <c r="G60" s="178"/>
      <c r="H60" s="178"/>
      <c r="I60" s="178"/>
      <c r="J60" s="178"/>
      <c r="K60" s="178"/>
      <c r="L60" s="178"/>
      <c r="M60" s="178"/>
      <c r="N60" s="178"/>
      <c r="O60" s="9"/>
      <c r="P60" s="9"/>
      <c r="Q60" s="9"/>
      <c r="R60" s="9"/>
      <c r="S60" s="9"/>
      <c r="T60" s="9"/>
      <c r="U60" s="9"/>
    </row>
  </sheetData>
  <sheetProtection algorithmName="SHA-512" hashValue="hTENLjKnbp8LBV3/WQpTfLQV+IP0HnMVuIDGxU6Hexs4uIwyah2tJrFK5bnC0gSfyHptu0ag1nhb/ZplQOTV1Q==" saltValue="zGzlgcVatAfno6EgzXeEiw==" spinCount="100000" sheet="1" objects="1" scenarios="1" selectLockedCells="1" selectUnlockedCells="1"/>
  <mergeCells count="100">
    <mergeCell ref="M45:W45"/>
    <mergeCell ref="I2:W2"/>
    <mergeCell ref="A45:K45"/>
    <mergeCell ref="M47:W47"/>
    <mergeCell ref="D59:N60"/>
    <mergeCell ref="R11:W11"/>
    <mergeCell ref="P44:Q44"/>
    <mergeCell ref="D13:G13"/>
    <mergeCell ref="H13:W13"/>
    <mergeCell ref="Q38:W38"/>
    <mergeCell ref="C40:D40"/>
    <mergeCell ref="E40:H40"/>
    <mergeCell ref="J40:O40"/>
    <mergeCell ref="P40:W40"/>
    <mergeCell ref="C41:D41"/>
    <mergeCell ref="E41:W41"/>
    <mergeCell ref="A34:L36"/>
    <mergeCell ref="M34:W35"/>
    <mergeCell ref="M36:W36"/>
    <mergeCell ref="K38:N38"/>
    <mergeCell ref="C39:D39"/>
    <mergeCell ref="A38:I38"/>
    <mergeCell ref="F31:I31"/>
    <mergeCell ref="J31:R31"/>
    <mergeCell ref="T31:W31"/>
    <mergeCell ref="C32:D32"/>
    <mergeCell ref="F32:G32"/>
    <mergeCell ref="J32:R32"/>
    <mergeCell ref="T32:W32"/>
    <mergeCell ref="F29:I29"/>
    <mergeCell ref="J29:K29"/>
    <mergeCell ref="L29:R29"/>
    <mergeCell ref="T29:W29"/>
    <mergeCell ref="A30:D30"/>
    <mergeCell ref="T30:W30"/>
    <mergeCell ref="L30:R30"/>
    <mergeCell ref="F30:J30"/>
    <mergeCell ref="F26:I26"/>
    <mergeCell ref="A27:W27"/>
    <mergeCell ref="C28:F28"/>
    <mergeCell ref="G28:I28"/>
    <mergeCell ref="J28:K28"/>
    <mergeCell ref="L28:N28"/>
    <mergeCell ref="O28:P28"/>
    <mergeCell ref="T28:W28"/>
    <mergeCell ref="A25:D25"/>
    <mergeCell ref="F25:H25"/>
    <mergeCell ref="I25:R25"/>
    <mergeCell ref="T25:W25"/>
    <mergeCell ref="F23:I23"/>
    <mergeCell ref="J23:K23"/>
    <mergeCell ref="L23:M23"/>
    <mergeCell ref="N23:O23"/>
    <mergeCell ref="T23:W23"/>
    <mergeCell ref="A24:D24"/>
    <mergeCell ref="F24:H24"/>
    <mergeCell ref="I24:R24"/>
    <mergeCell ref="T24:W24"/>
    <mergeCell ref="A21:D21"/>
    <mergeCell ref="F21:K21"/>
    <mergeCell ref="L21:R21"/>
    <mergeCell ref="T21:W21"/>
    <mergeCell ref="F22:I22"/>
    <mergeCell ref="J22:W22"/>
    <mergeCell ref="T20:W20"/>
    <mergeCell ref="F18:H18"/>
    <mergeCell ref="I18:R18"/>
    <mergeCell ref="T18:W18"/>
    <mergeCell ref="A19:D19"/>
    <mergeCell ref="F19:I19"/>
    <mergeCell ref="J19:W19"/>
    <mergeCell ref="A20:D20"/>
    <mergeCell ref="F20:H20"/>
    <mergeCell ref="J20:L20"/>
    <mergeCell ref="M20:N20"/>
    <mergeCell ref="O20:R20"/>
    <mergeCell ref="A14:W14"/>
    <mergeCell ref="A15:S16"/>
    <mergeCell ref="T15:W16"/>
    <mergeCell ref="F17:I17"/>
    <mergeCell ref="J17:S17"/>
    <mergeCell ref="T17:W17"/>
    <mergeCell ref="A12:D12"/>
    <mergeCell ref="E12:J12"/>
    <mergeCell ref="K12:N12"/>
    <mergeCell ref="O12:W12"/>
    <mergeCell ref="A10:C10"/>
    <mergeCell ref="F10:H10"/>
    <mergeCell ref="I10:L10"/>
    <mergeCell ref="M10:P10"/>
    <mergeCell ref="R10:W10"/>
    <mergeCell ref="A11:C11"/>
    <mergeCell ref="F11:J11"/>
    <mergeCell ref="K11:N11"/>
    <mergeCell ref="O11:P11"/>
    <mergeCell ref="A5:W5"/>
    <mergeCell ref="A6:W6"/>
    <mergeCell ref="A7:W7"/>
    <mergeCell ref="A8:L8"/>
    <mergeCell ref="M8:P8"/>
  </mergeCells>
  <conditionalFormatting sqref="C32:D32">
    <cfRule type="containsText" dxfId="0" priority="1" operator="containsText" text="ERROR">
      <formula>NOT(ISERROR(SEARCH("ERROR",C32)))</formula>
    </cfRule>
    <cfRule type="colorScale" priority="2">
      <colorScale>
        <cfvo type="num" val="&quot;$C$42&quot;"/>
        <cfvo type="formula" val="$C$32"/>
        <color rgb="FF00B050"/>
        <color rgb="FFFF0000"/>
      </colorScale>
    </cfRule>
  </conditionalFormatting>
  <dataValidations count="24">
    <dataValidation allowBlank="1" showInputMessage="1" showErrorMessage="1" promptTitle="Personal Vehicle Mileage" prompt="Enter the number of miles to be reimbursed.  For travel to and from airport, attach an internet map showing the distance from your home.  Don't forget that if someone drops you off at the airport, it's 4 times the mileage (2 round trips)." sqref="J23:K23" xr:uid="{1AF4C489-3C7D-4150-AAD0-BD9D54B9F78D}"/>
    <dataValidation allowBlank="1" showInputMessage="1" showErrorMessage="1" promptTitle="Taxi/Shuttle " prompt="Limited to travel to and from the departure city airport; from airport to hotel; and from hotel to aiport.  Taxi receipt not required for &lt; $25 per trip._x000a__x000a_Attach receipts for taxi/shuttle &gt; $25." sqref="J20:L20" xr:uid="{BEFE7529-8D2F-46C7-936C-CB85F1D4A292}"/>
    <dataValidation allowBlank="1" showInputMessage="1" showErrorMessage="1" promptTitle="Per Diem" prompt="Enter the no. of days and the rate for the city or country and the form will calculate the amount.  PAVIR pays per diem at the GSA (or US State Dept. for foreign travel) rate for the area.  Click on foreign or domestic per diem link for applicable rate." sqref="O28:Q28" xr:uid="{A9C7F50D-326C-44B7-85C1-FAA89A7FB77B}"/>
    <dataValidation allowBlank="1" showInputMessage="1" showErrorMessage="1" promptTitle="GSA rate " prompt="Enter the number of whole days during the trip.  First and last days of trip are not considered whole days. _x000a_" sqref="J28:K28" xr:uid="{F6CF0AAF-E880-4E0D-A9AD-856487EE2C69}"/>
    <dataValidation allowBlank="1" showInputMessage="1" showErrorMessage="1" promptTitle="Today's Date" prompt="Should be within 30 days of travel.  " sqref="D7 D9:D10" xr:uid="{FB15C29E-751F-4F44-B17D-C7B7FAA8A308}"/>
    <dataValidation allowBlank="1" showInputMessage="1" showErrorMessage="1" promptTitle="If International travel:" prompt="To ensure full reimbursement including conversion fee, please provide credit card statement where applicable; if paid in cash- provide foreign currency exchange rate conversion for the date of purchase." sqref="F11:J11" xr:uid="{F05436AE-3307-4665-AD80-289DB750A52A}"/>
    <dataValidation allowBlank="1" showInputMessage="1" showErrorMessage="1" promptTitle="Meeting/Conference/Business Name" prompt="Enter the name of the meeting or conference, or a short explanation of the business trip.  Provide documention in the form of a program or print out web page; or email/letter about the trip.  _x000a_" sqref="E12:J12" xr:uid="{897EB851-C520-4ABB-9BE5-6650243E7E8D}"/>
    <dataValidation allowBlank="1" showInputMessage="1" showErrorMessage="1" promptTitle="Registration Fees" prompt="Include all fees for registration except optional payments made for purely social events or spouses." sqref="T17:W17" xr:uid="{8DD2F6EB-ED30-4BB0-A8CE-AB30357006CE}"/>
    <dataValidation allowBlank="1" showInputMessage="1" showErrorMessage="1" promptTitle="Airfare cost" prompt="Include all taxes and fees, including those charged by travel agent or online booking service.  _x000a__x000a_Attach itinerary/receipts showing dates &amp; times as well as proof of payment." sqref="T18:W18" xr:uid="{B8432085-69CB-457C-AC51-E1989FB01091}"/>
    <dataValidation allowBlank="1" showInputMessage="1" showErrorMessage="1" promptTitle="Taxi/Shuttle Costs" prompt="Enter taxi/shuttle costs &gt;$25._x000a__x000a_Please attach the taxi/shuttle receipts for the reimbursement request." sqref="T20:W20" xr:uid="{1C3004E4-5E17-473E-B224-3222B0B05DDE}"/>
    <dataValidation allowBlank="1" showInputMessage="1" showErrorMessage="1" promptTitle="Rental Car and Gas Expense" prompt="Enter the cost of rental car and gas purchase. _x000a__x000a_Please attach receipts for the rental car and gas." sqref="T21:W21" xr:uid="{1A4CB45D-A013-4BB8-91FB-AA70D09DF103}"/>
    <dataValidation allowBlank="1" showInputMessage="1" showErrorMessage="1" promptTitle="Parking Expense" prompt="Enter costs for parking._x000a__x000a_Please attach receipt(s)." sqref="T24:W24" xr:uid="{DB4494D0-E572-482B-982C-C697D7D0D19E}"/>
    <dataValidation allowBlank="1" showInputMessage="1" showErrorMessage="1" promptTitle="Lodging Expenses" prompt="Enter hotel expense amount." sqref="T25:W25" xr:uid="{6067F655-E851-4FE4-9B2B-256280060967}"/>
    <dataValidation allowBlank="1" showInputMessage="1" showErrorMessage="1" promptTitle="Actual Expenses and M&amp;IE" prompt="Enter in actual expenses and deduct any meals provided at business meeting/conference using the M&amp;IE Breakdown._x000a__x000a_Attach receipts and confirm that alcohol has been excluded." sqref="T30:W30" xr:uid="{93F401FF-6C4B-4677-AD7F-9C7B5E08D0D6}"/>
    <dataValidation allowBlank="1" showInputMessage="1" showErrorMessage="1" promptTitle="ERROR pop-up" prompt="Please verify that the check boxes have been marked to avoid an ERROR message." sqref="C32:D32" xr:uid="{E98A6E6F-0448-480C-AC83-1352F48329AF}"/>
    <dataValidation allowBlank="1" showInputMessage="1" showErrorMessage="1" prompt="Enter date of departure" sqref="D11" xr:uid="{12408193-3A29-4D40-867B-D86B675030F7}"/>
    <dataValidation allowBlank="1" showInputMessage="1" showErrorMessage="1" promptTitle="Airfare Justification" prompt="Include justification for ticket purchase &lt; 7 days and, for, but not limited to: any upgrades including economy plus, medical reasons, refundable, priority status or insurance._x000a__x000a_Please remember to attach the airfare receipt." sqref="J19:W19" xr:uid="{BFAC4EA2-11E8-4318-9DA0-C30B7E1130CA}"/>
    <dataValidation allowBlank="1" showInputMessage="1" showErrorMessage="1" promptTitle="Rental Car Justification" prompt="If the travel is related to an NIH grant, please include justification that more economical means of transportation were not available (taxis, buses, and similar means)" sqref="J22:W22" xr:uid="{EEA13245-9EFE-45DC-ADC4-F7298FDC15DC}"/>
    <dataValidation allowBlank="1" showInputMessage="1" showErrorMessage="1" promptTitle="Parking" prompt="Airport parking will be reimbursed up to the maximum rate in effect at SFO or SJC for the long term lot, not to exceed a period of 6 days._x000a__x000a_Attach receipt" sqref="I24:R24" xr:uid="{AC5E8B47-BB4A-44B3-83B3-7C58913A2E88}"/>
    <dataValidation allowBlank="1" showInputMessage="1" showErrorMessage="1" promptTitle="Lodging" prompt="Reasonable standard hotel rooms costs as determined by the meeting site and prevailing hotel rates.  Business-related long distance calls should be kept to a minimum.  Computer connection fees should be used judiciously.  _x000a__x000a_Attach lodging receipt." sqref="I25:R25" xr:uid="{0A3C74FB-CBE4-438A-93FA-75A2F0346C8D}"/>
    <dataValidation allowBlank="1" showInputMessage="1" showErrorMessage="1" promptTitle="Actual Expenses - no Per Diem" prompt="If you elect reimbursement for actual meal &amp; incidental expenses instead of the per diem, receipts are required for meal purchases, and tips should be itemized on a separate sheet. In all cases, expenses should be reasonable, and alcohol is excluded. " sqref="J31:R31" xr:uid="{28022E5F-B81E-40C1-BC4C-1D996BEDC935}"/>
    <dataValidation allowBlank="1" showInputMessage="1" showErrorMessage="1" promptTitle="Location of Conference" prompt="Enter the venue name (e.g., of hotel/conference center) City and State (&amp; Country, if outside U.S.) or address if this is for local travel." sqref="O12:W12" xr:uid="{0EE0DD45-CBFC-45B8-B3C1-C401CB07B97B}"/>
    <dataValidation allowBlank="1" showInputMessage="1" showErrorMessage="1" prompt="Enter date of return" sqref="O11:Q11" xr:uid="{12CD9526-E0E3-4434-958E-4AFB8B04D52F}"/>
    <dataValidation allowBlank="1" showInputMessage="1" showErrorMessage="1" promptTitle="Justification/Relevance" prompt="The traveler must submit adequate information or documentation to justify a primary research or education purpose for the travel._x000a__x000a_Please attach agenda." sqref="H13" xr:uid="{F68D1430-597D-4360-A2A2-730A85C5B3A6}"/>
  </dataValidations>
  <hyperlinks>
    <hyperlink ref="J40" r:id="rId1" xr:uid="{E31321D7-A764-4C05-800E-987710F6EED2}"/>
    <hyperlink ref="A38:I38" location="'Explanations &amp; Instructions'!A115" display="Traveler's contact information (for questions about this claim)" xr:uid="{8774817B-59B3-4ED1-A00A-49A9CB4056D9}"/>
    <hyperlink ref="F30:J30" location="'Explanations &amp; Instructions'!A101" display="Actual Expenses (attach receipts)" xr:uid="{7A42EF95-D0CC-448F-AA97-4F26BD59350F}"/>
    <hyperlink ref="L30:R30" r:id="rId2" display="Link to Meals &amp; Incidentals" xr:uid="{4B907880-1DA0-434D-93F2-AFF5025F289E}"/>
    <hyperlink ref="A27:W27" location="'Explanations &amp; Instructions'!A95" display="It is the traveler's responsibility to deduct per diem reimbursement for any meals provided in association with this travel" xr:uid="{E79A0E4C-9F3D-46A8-A44A-FC5856F7E48F}"/>
    <hyperlink ref="A10" location="'Explanations &amp; Instructions'!A8" tooltip="Date when you fill out the form" display="Today's Date:" xr:uid="{4DB755DF-085D-40F0-B8FC-DC7423BC018E}"/>
    <hyperlink ref="D13:G13" location="'Explanations &amp; Instructions'!A36" display="Justification/Relevance:" xr:uid="{0678FE06-0C90-49DE-9268-C23BB0D96940}"/>
    <hyperlink ref="L30:N30" r:id="rId3" display="https://www.gsa.gov/travel/plan-book/per-diem-rates/mie-breakdown" xr:uid="{AA5051A6-CA2A-4D00-9753-1EAC15755D5E}"/>
    <hyperlink ref="L30:P30" r:id="rId4" display="Meals &amp; Incidental Expenses" xr:uid="{41364062-7D4E-48A0-8CBC-E5357F69728F}"/>
    <hyperlink ref="M8" r:id="rId5" xr:uid="{4A5249AC-0A5A-4883-802D-DA4D24CD7905}"/>
    <hyperlink ref="A7:W7" location="'Explanations &amp; Instructions'!A134" tooltip="Non-exempt employees" display="** Non-exempt employees are eligible for paid travel time and entitled to receive additional pay outside of regular scheduled hours, which includes travel time and coference days. **" xr:uid="{F29C7373-50B1-45AF-AA9D-900C00FF5DC4}"/>
    <hyperlink ref="C39:D39" location="'Explanations &amp; Instructions'!A118" tooltip="Please call" display="ACH Payment: " xr:uid="{37A4606E-B29E-49FB-B748-555C954218D5}"/>
    <hyperlink ref="A6:W6" location="'Explanations &amp; Instructions'!A2" tooltip="1 year reimbursement policy" display="Claims submitted more than 1 year from the date of incurred expense are subject to denial." xr:uid="{5DF70203-E965-439A-B8A4-AADFA989EFC0}"/>
    <hyperlink ref="M10:P10" location="'Explanations &amp; Instructions'!A16" tooltip="Person or entity to be paid" display="Payee, if different:" xr:uid="{551249FA-5BA9-4959-85C9-297BAA957A14}"/>
    <hyperlink ref="F10:H10" location="'Explanations &amp; Instructions'!A13" tooltip="Name of traveler" display="Traveler:" xr:uid="{4DA31238-0E9C-4243-85C4-B605A7688C90}"/>
    <hyperlink ref="A14:W14" location="'Explanations &amp; Instructions'!A40" tooltip="No copies or faxes" display="Attach original receipts for all expenses except per diem claim or taxi/shuttle costs less than $25 per trip." xr:uid="{785A9191-02A0-4802-A588-2537359062A9}"/>
    <hyperlink ref="A14:V14" location="'Explanations &amp; Instructions'!A59" tooltip="No copies or faxes" display="Attach original receipts for all expenses except per diem claim or taxi/shuttle costs less than $25 per trip." xr:uid="{8B209331-3752-4D7E-8EB7-BBFE1EABAE08}"/>
    <hyperlink ref="M45:V45" location="'Explanations &amp; Instructions'!A131" tooltip="Account to be charged" display="PAVIR  Account (10 Characters)" xr:uid="{4079F1BE-0305-4E02-A8DF-8FCD91F96B19}"/>
    <hyperlink ref="I2:P2" location="'Explanations &amp; Instructions'!A2" tooltip="Travel Reimbursement Request Form" display="TRAVEL REIMBURSEMENT REQUEST" xr:uid="{A99367D4-8599-4164-B314-D7B90AACE294}"/>
    <hyperlink ref="A5:W5" location="'Explanations &amp; Instructions'!A2" tooltip="Should be reported to the IRS as income if submitted more than 60 days after the expenses are incurred." display="If submitted more than 60 days after the expenses are incurred, this claim is subject to denial and, if approved, reporting to the IRS as income.  " xr:uid="{8961533D-2083-470F-BD3A-6C6179E380DA}"/>
    <hyperlink ref="I2:O2" location="'Explanations &amp; Instructions'!A1" display="TRAVEL REIMBURSEMENT REQUEST" xr:uid="{5EB8F3A7-44FD-4926-999A-BD7B596FBAAE}"/>
    <hyperlink ref="G28:I28" r:id="rId6" tooltip="Per diem Domestic" display="Link to Domestic Per Diem" xr:uid="{F9C7498E-5963-459E-A642-454F84BA2ED1}"/>
    <hyperlink ref="C40:D40" location="'Explanations &amp; Instructions'!A121" tooltip="Please call" display="Please call:" xr:uid="{70B1D463-F20C-49CC-9263-E7FBDC632590}"/>
    <hyperlink ref="I40" location="'Explanations &amp; Instructions'!A121" tooltip="Email " display="or email:" xr:uid="{1EE0B4CE-2C1D-433C-8A27-EB7F6B33E954}"/>
    <hyperlink ref="O60:U60" location="'Explanations &amp; Instructions'!A130" tooltip="Account to be charged" display="PAVIR  Account (10 Characters)" xr:uid="{409574A3-4785-4124-BF26-A8C39B77FD84}"/>
    <hyperlink ref="C28:F28" r:id="rId7" tooltip="Per Diem for International Travel" display="Link to Foreign Per Diem" xr:uid="{07986BD0-06C4-434C-A1B9-1DEEB7A60E8E}"/>
    <hyperlink ref="F26:I26" location="'Explanations &amp; Instructions'!A87" tooltip="Choose per diem or actual" display="Meals &amp; Incidentals" xr:uid="{50C481DD-DF52-4051-85E6-51E2E20506D6}"/>
    <hyperlink ref="G28:H28" r:id="rId8" display="Domestic" xr:uid="{9C32A8B2-74B0-48EA-90E5-D6D8DF3F0262}"/>
    <hyperlink ref="F17:I17" location="'Explanations &amp; Instructions'!A43" tooltip="Registration Fees" display="Registration Fees:" xr:uid="{7A71B056-4A92-4BEF-88A1-84BCF66093A5}"/>
    <hyperlink ref="F21:K21" location="'Explanations &amp; Instructions'!A63" tooltip="Rental Car and Associated Gas Purchases" display="Rental Car and Associated Gas Purchases:" xr:uid="{86747986-1950-4122-B6A5-2D673B86E911}"/>
    <hyperlink ref="F22:I22" location="'Explanations &amp; Instructions'!A66" tooltip="Rental Car Justification" display="Rental Car Justification:" xr:uid="{0363D29D-6381-47B9-AB04-82F9059B5809}"/>
    <hyperlink ref="A45:K45" location="'Explanations &amp; Instructions'!A127" tooltip="Print, then sign" display="PAVIR Investigator's Signature " xr:uid="{F6557038-B77D-4547-BB44-BFEC41A02EDE}"/>
    <hyperlink ref="F23:I23" location="'Explanations &amp; Instructions'!A70" tooltip="Enter miles driven for business" display="Personal Vehicle:" xr:uid="{31244931-0583-4E1C-B7E7-97199347D5E4}"/>
    <hyperlink ref="F19:I19" location="'Explanations &amp; Instructions'!A53" tooltip="Airfare Justification" display="Airfare Justification:" xr:uid="{C7271817-E335-4553-8371-8D5624686ED2}"/>
    <hyperlink ref="A12:D12" location="'Explanations &amp; Instructions'!A28" tooltip="Name of Meeting/Conference/Business" display="Meeting/Conference/Business:" xr:uid="{F9392958-B335-42EE-9583-5DAAC069F74A}"/>
    <hyperlink ref="K12:N12" location="'Explanations &amp; Instructions'!A32" tooltip="Enter location of conference or business meeting" display="Location of Meeting:" xr:uid="{209E855C-502B-47B7-9480-E0942564A805}"/>
    <hyperlink ref="K12:M12" location="'Explanations &amp; Instructions'!A37" tooltip="Enter address" display="Location of Conference:" xr:uid="{82543054-676E-4918-822C-1C12AAE92B8C}"/>
    <hyperlink ref="C41:D41" location="'Explanations &amp; Instructions'!A124" tooltip="Address of payee" display="Please mail to:" xr:uid="{C1167012-7D7C-4EAE-9167-98050C38C48C}"/>
    <hyperlink ref="C41" location="'Explanations &amp; Instructions'!A128" tooltip="Address of payee" display="  Please mail to:" xr:uid="{869F0EF0-36F0-481E-A103-EB10F92B5FB4}"/>
    <hyperlink ref="M36:W36" location="'Explanations &amp; Instructions'!A112" tooltip="Print, then sign" display="Signature of Traveler, if not P.I." xr:uid="{334C3455-4AAD-4DEA-9E89-E3F65B8F821A}"/>
    <hyperlink ref="A32" location="'Explanations &amp; Instructions'!A109" tooltip="Total amount of reimbursement request" display="Total:" xr:uid="{7E971E6B-BF58-4C11-BBEE-DA6C05BE3CB4}"/>
    <hyperlink ref="F31:I31" location="'Explanations &amp; Instructions'!A106" tooltip="Other travel expenses and/or reductions to per diem" display="Other (describe):" xr:uid="{7DBF8C02-3A2C-4474-A2A0-755546F0FD18}"/>
    <hyperlink ref="F25:H25" location="'Explanations &amp; Instructions'!A81" tooltip="All allowable expenses from hotel bill" display="Lodging:" xr:uid="{D88703BF-161F-4ACB-95F6-CC8302E37139}"/>
    <hyperlink ref="F24:H24" location="'Explanations &amp; Instructions'!A77" tooltip="At airport or hotel" display="Parking:" xr:uid="{2CF23D3A-F558-4A0F-B3ED-92A0687E6F74}"/>
    <hyperlink ref="F20:H20" location="'Explanations &amp; Instructions'!A58" tooltip="To/from airport/hotel" display="Taxi/Shuttle:" xr:uid="{87882A84-37F7-4FFD-848A-11DD3DBFD63B}"/>
    <hyperlink ref="F18:H18" location="'Explanations &amp; Instructions'!A49" tooltip="Total cost of airfare" display="Airfare:" xr:uid="{97C0E0A1-A530-4E5D-9D7A-C58C60FE66B4}"/>
    <hyperlink ref="K11:N11" location="'Explanations &amp; Instructions'!A24" tooltip="Or last day of business travel if personal time was included and place of return" display="Date/Place Return:" xr:uid="{7E86A9FE-D37F-4404-AE55-06AB62F1C781}"/>
    <hyperlink ref="K12:L12" location="'Explanations &amp; Instructions'!A30" tooltip="Enter address" display="Location of Conference:" xr:uid="{D1219E6E-5A64-43C6-B80C-B5C5EEA0B8CC}"/>
    <hyperlink ref="A12:C12" location="'Explanations &amp; Instructions'!A33" tooltip="Or last day of business travel if personal time was included" display="Meeting/Conference/Business:" xr:uid="{40A7DB1F-54F1-4AE8-9B97-E9C1CCE887E3}"/>
    <hyperlink ref="A11:C11" location="'Explanations &amp; Instructions'!A20" tooltip="Or 1st day of business travel, if personal time was included and place of departure" display="Date/Place Departure" xr:uid="{4494C7C1-C691-41F6-93BA-9D9B3330E4D0}"/>
  </hyperlinks>
  <printOptions horizontalCentered="1" verticalCentered="1"/>
  <pageMargins left="0.25" right="0.25" top="0.25" bottom="0.25" header="0" footer="0.2"/>
  <pageSetup scale="97" orientation="portrait" r:id="rId9"/>
  <headerFooter alignWithMargins="0">
    <oddFooter>&amp;L&amp;"Times New Roman,Regular"&amp;9 7.31.23&amp;C&amp;"Times New Roman,Bold"&amp;9Phone: 650.239.2800 ∙ www.pavir.org</oddFooter>
  </headerFooter>
  <drawing r:id="rId10"/>
  <legacyDrawing r:id="rId11"/>
  <mc:AlternateContent xmlns:mc="http://schemas.openxmlformats.org/markup-compatibility/2006">
    <mc:Choice Requires="x14">
      <controls>
        <mc:AlternateContent xmlns:mc="http://schemas.openxmlformats.org/markup-compatibility/2006">
          <mc:Choice Requires="x14">
            <control shapeId="30721" r:id="rId12" name="Check Box 1">
              <controlPr locked="0" defaultSize="0" autoFill="0" autoLine="0" autoPict="0">
                <anchor moveWithCells="1">
                  <from>
                    <xdr:col>0</xdr:col>
                    <xdr:colOff>571500</xdr:colOff>
                    <xdr:row>39</xdr:row>
                    <xdr:rowOff>45720</xdr:rowOff>
                  </from>
                  <to>
                    <xdr:col>2</xdr:col>
                    <xdr:colOff>114300</xdr:colOff>
                    <xdr:row>40</xdr:row>
                    <xdr:rowOff>22860</xdr:rowOff>
                  </to>
                </anchor>
              </controlPr>
            </control>
          </mc:Choice>
        </mc:AlternateContent>
        <mc:AlternateContent xmlns:mc="http://schemas.openxmlformats.org/markup-compatibility/2006">
          <mc:Choice Requires="x14">
            <control shapeId="30722" r:id="rId13" name="Check Box 2">
              <controlPr locked="0" defaultSize="0" autoFill="0" autoLine="0" autoPict="0">
                <anchor moveWithCells="1">
                  <from>
                    <xdr:col>0</xdr:col>
                    <xdr:colOff>571500</xdr:colOff>
                    <xdr:row>40</xdr:row>
                    <xdr:rowOff>68580</xdr:rowOff>
                  </from>
                  <to>
                    <xdr:col>2</xdr:col>
                    <xdr:colOff>114300</xdr:colOff>
                    <xdr:row>41</xdr:row>
                    <xdr:rowOff>38100</xdr:rowOff>
                  </to>
                </anchor>
              </controlPr>
            </control>
          </mc:Choice>
        </mc:AlternateContent>
        <mc:AlternateContent xmlns:mc="http://schemas.openxmlformats.org/markup-compatibility/2006">
          <mc:Choice Requires="x14">
            <control shapeId="30723" r:id="rId14" name="Check Box 3">
              <controlPr defaultSize="0" autoFill="0" autoLine="0" autoPict="0">
                <anchor moveWithCells="1">
                  <from>
                    <xdr:col>0</xdr:col>
                    <xdr:colOff>22860</xdr:colOff>
                    <xdr:row>17</xdr:row>
                    <xdr:rowOff>45720</xdr:rowOff>
                  </from>
                  <to>
                    <xdr:col>3</xdr:col>
                    <xdr:colOff>60960</xdr:colOff>
                    <xdr:row>18</xdr:row>
                    <xdr:rowOff>22860</xdr:rowOff>
                  </to>
                </anchor>
              </controlPr>
            </control>
          </mc:Choice>
        </mc:AlternateContent>
        <mc:AlternateContent xmlns:mc="http://schemas.openxmlformats.org/markup-compatibility/2006">
          <mc:Choice Requires="x14">
            <control shapeId="30724" r:id="rId15" name="Check Box 4">
              <controlPr defaultSize="0" autoFill="0" autoLine="0" autoPict="0">
                <anchor moveWithCells="1">
                  <from>
                    <xdr:col>0</xdr:col>
                    <xdr:colOff>7620</xdr:colOff>
                    <xdr:row>20</xdr:row>
                    <xdr:rowOff>22860</xdr:rowOff>
                  </from>
                  <to>
                    <xdr:col>3</xdr:col>
                    <xdr:colOff>60960</xdr:colOff>
                    <xdr:row>20</xdr:row>
                    <xdr:rowOff>213360</xdr:rowOff>
                  </to>
                </anchor>
              </controlPr>
            </control>
          </mc:Choice>
        </mc:AlternateContent>
        <mc:AlternateContent xmlns:mc="http://schemas.openxmlformats.org/markup-compatibility/2006">
          <mc:Choice Requires="x14">
            <control shapeId="30725" r:id="rId16" name="Check Box 5">
              <controlPr defaultSize="0" autoFill="0" autoLine="0" autoPict="0">
                <anchor moveWithCells="1">
                  <from>
                    <xdr:col>0</xdr:col>
                    <xdr:colOff>0</xdr:colOff>
                    <xdr:row>23</xdr:row>
                    <xdr:rowOff>7620</xdr:rowOff>
                  </from>
                  <to>
                    <xdr:col>3</xdr:col>
                    <xdr:colOff>60960</xdr:colOff>
                    <xdr:row>23</xdr:row>
                    <xdr:rowOff>213360</xdr:rowOff>
                  </to>
                </anchor>
              </controlPr>
            </control>
          </mc:Choice>
        </mc:AlternateContent>
        <mc:AlternateContent xmlns:mc="http://schemas.openxmlformats.org/markup-compatibility/2006">
          <mc:Choice Requires="x14">
            <control shapeId="30726" r:id="rId17" name="Check Box 6">
              <controlPr defaultSize="0" autoFill="0" autoLine="0" autoPict="0">
                <anchor moveWithCells="1">
                  <from>
                    <xdr:col>0</xdr:col>
                    <xdr:colOff>0</xdr:colOff>
                    <xdr:row>24</xdr:row>
                    <xdr:rowOff>7620</xdr:rowOff>
                  </from>
                  <to>
                    <xdr:col>3</xdr:col>
                    <xdr:colOff>76200</xdr:colOff>
                    <xdr:row>24</xdr:row>
                    <xdr:rowOff>213360</xdr:rowOff>
                  </to>
                </anchor>
              </controlPr>
            </control>
          </mc:Choice>
        </mc:AlternateContent>
        <mc:AlternateContent xmlns:mc="http://schemas.openxmlformats.org/markup-compatibility/2006">
          <mc:Choice Requires="x14">
            <control shapeId="30727" r:id="rId18" name="Check Box 7">
              <controlPr defaultSize="0" autoFill="0" autoLine="0" autoPict="0">
                <anchor moveWithCells="1">
                  <from>
                    <xdr:col>0</xdr:col>
                    <xdr:colOff>0</xdr:colOff>
                    <xdr:row>29</xdr:row>
                    <xdr:rowOff>7620</xdr:rowOff>
                  </from>
                  <to>
                    <xdr:col>3</xdr:col>
                    <xdr:colOff>99060</xdr:colOff>
                    <xdr:row>29</xdr:row>
                    <xdr:rowOff>213360</xdr:rowOff>
                  </to>
                </anchor>
              </controlPr>
            </control>
          </mc:Choice>
        </mc:AlternateContent>
        <mc:AlternateContent xmlns:mc="http://schemas.openxmlformats.org/markup-compatibility/2006">
          <mc:Choice Requires="x14">
            <control shapeId="30728" r:id="rId19" name="Check Box 8">
              <controlPr defaultSize="0" autoFill="0" autoLine="0" autoPict="0">
                <anchor moveWithCells="1">
                  <from>
                    <xdr:col>0</xdr:col>
                    <xdr:colOff>0</xdr:colOff>
                    <xdr:row>18</xdr:row>
                    <xdr:rowOff>198120</xdr:rowOff>
                  </from>
                  <to>
                    <xdr:col>3</xdr:col>
                    <xdr:colOff>38100</xdr:colOff>
                    <xdr:row>19</xdr:row>
                    <xdr:rowOff>152400</xdr:rowOff>
                  </to>
                </anchor>
              </controlPr>
            </control>
          </mc:Choice>
        </mc:AlternateContent>
        <mc:AlternateContent xmlns:mc="http://schemas.openxmlformats.org/markup-compatibility/2006">
          <mc:Choice Requires="x14">
            <control shapeId="30729" r:id="rId20" name="Check Box 9">
              <controlPr defaultSize="0" autoFill="0" autoLine="0" autoPict="0">
                <anchor moveWithCells="1">
                  <from>
                    <xdr:col>0</xdr:col>
                    <xdr:colOff>7620</xdr:colOff>
                    <xdr:row>21</xdr:row>
                    <xdr:rowOff>236220</xdr:rowOff>
                  </from>
                  <to>
                    <xdr:col>3</xdr:col>
                    <xdr:colOff>60960</xdr:colOff>
                    <xdr:row>22</xdr:row>
                    <xdr:rowOff>213360</xdr:rowOff>
                  </to>
                </anchor>
              </controlPr>
            </control>
          </mc:Choice>
        </mc:AlternateContent>
        <mc:AlternateContent xmlns:mc="http://schemas.openxmlformats.org/markup-compatibility/2006">
          <mc:Choice Requires="x14">
            <control shapeId="30730" r:id="rId21" name="Check Box 10">
              <controlPr defaultSize="0" autoFill="0" autoLine="0" autoPict="0">
                <anchor moveWithCells="1">
                  <from>
                    <xdr:col>0</xdr:col>
                    <xdr:colOff>0</xdr:colOff>
                    <xdr:row>16</xdr:row>
                    <xdr:rowOff>45720</xdr:rowOff>
                  </from>
                  <to>
                    <xdr:col>3</xdr:col>
                    <xdr:colOff>60960</xdr:colOff>
                    <xdr:row>17</xdr:row>
                    <xdr:rowOff>0</xdr:rowOff>
                  </to>
                </anchor>
              </controlPr>
            </control>
          </mc:Choice>
        </mc:AlternateContent>
        <mc:AlternateContent xmlns:mc="http://schemas.openxmlformats.org/markup-compatibility/2006">
          <mc:Choice Requires="x14">
            <control shapeId="30731" r:id="rId22" name="Check Box 11">
              <controlPr defaultSize="0" autoFill="0" autoLine="0" autoPict="0">
                <anchor moveWithCells="1">
                  <from>
                    <xdr:col>0</xdr:col>
                    <xdr:colOff>0</xdr:colOff>
                    <xdr:row>12</xdr:row>
                    <xdr:rowOff>30480</xdr:rowOff>
                  </from>
                  <to>
                    <xdr:col>3</xdr:col>
                    <xdr:colOff>60960</xdr:colOff>
                    <xdr:row>12</xdr:row>
                    <xdr:rowOff>213360</xdr:rowOff>
                  </to>
                </anchor>
              </controlPr>
            </control>
          </mc:Choice>
        </mc:AlternateContent>
        <mc:AlternateContent xmlns:mc="http://schemas.openxmlformats.org/markup-compatibility/2006">
          <mc:Choice Requires="x14">
            <control shapeId="30732" r:id="rId23" name="Check Box 12">
              <controlPr locked="0" defaultSize="0" autoFill="0" autoLine="0" autoPict="0">
                <anchor moveWithCells="1">
                  <from>
                    <xdr:col>0</xdr:col>
                    <xdr:colOff>571500</xdr:colOff>
                    <xdr:row>38</xdr:row>
                    <xdr:rowOff>45720</xdr:rowOff>
                  </from>
                  <to>
                    <xdr:col>2</xdr:col>
                    <xdr:colOff>114300</xdr:colOff>
                    <xdr:row>39</xdr:row>
                    <xdr:rowOff>30480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5</vt:i4>
      </vt:variant>
    </vt:vector>
  </HeadingPairs>
  <TitlesOfParts>
    <vt:vector size="8" baseType="lpstr">
      <vt:lpstr>Template</vt:lpstr>
      <vt:lpstr>Explanations &amp; Instructions</vt:lpstr>
      <vt:lpstr>Sample</vt:lpstr>
      <vt:lpstr>Sample!Date_Place_Departure</vt:lpstr>
      <vt:lpstr>Template!Date_Place_Departure</vt:lpstr>
      <vt:lpstr>'Explanations &amp; Instructions'!Print_Area</vt:lpstr>
      <vt:lpstr>Sample!Print_Area</vt:lpstr>
      <vt:lpstr>Template!Print_Area</vt:lpstr>
    </vt:vector>
  </TitlesOfParts>
  <Company>Dell Computer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Mary Thornton</dc:creator>
  <cp:lastModifiedBy>Diaz, Marisela</cp:lastModifiedBy>
  <cp:lastPrinted>2023-08-01T02:24:14Z</cp:lastPrinted>
  <dcterms:created xsi:type="dcterms:W3CDTF">2000-05-26T16:38:04Z</dcterms:created>
  <dcterms:modified xsi:type="dcterms:W3CDTF">2026-01-09T00:31:27Z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